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'Лист1'!$A$1:$L$54</definedName>
    <definedName name="_xlnm.Print_Titles" localSheetId="0">'Лист1'!$9:$11</definedName>
    <definedName name="bbi1iepey541b3erm5gspvzrtk">#N/A</definedName>
    <definedName name="eaho2ejrtdbq5dbiou1fruoidk">#N/A</definedName>
    <definedName name="frupzostrx2engzlq5coj1izgc">#N/A</definedName>
    <definedName name="hxw0shfsad1bl0w3rcqndiwdqc">#N/A</definedName>
    <definedName name="idhebtridp4g55tiidmllpbcck">#N/A</definedName>
    <definedName name="ilgrxtqehl5ojfb14epb1v0vpk">#N/A</definedName>
    <definedName name="iukfigxpatbnff5s3qskal4gtw">#N/A</definedName>
    <definedName name="jbdrlm0jnl44bjyvb5parwosvs">#N/A</definedName>
    <definedName name="jmacmxvbgdblzh0tvh4m0gadvc">#N/A</definedName>
    <definedName name="lens0r1dzt0ivfvdjvc15ibd1c">#N/A</definedName>
    <definedName name="lzvlrjqro14zjenw2ueuj40zww">#N/A</definedName>
    <definedName name="miceqmminp2t5fkvq3dcp5azms">#N/A</definedName>
    <definedName name="muebv3fbrh0nbhfkcvkdiuichg">#N/A</definedName>
    <definedName name="oishsvraxpbc3jz3kk3m5zcwm0">#N/A</definedName>
    <definedName name="pf4ktio2ct2wb5lic4d0ij22zg">#N/A</definedName>
    <definedName name="qhgcjeqs4xbh5af0b0knrgslds">#N/A</definedName>
    <definedName name="qm1r2zbyvxaabczgs5nd53xmq4">#N/A</definedName>
    <definedName name="qunp1nijp1aaxbgswizf0lz200">#N/A</definedName>
    <definedName name="rcn525ywmx4pde1kn3aevp0dfk">#N/A</definedName>
    <definedName name="swpjxblu3dbu33cqzchc5hkk0w">#N/A</definedName>
    <definedName name="syjdhdk35p4nh3cjfxnviauzls">#N/A</definedName>
    <definedName name="t1iocfpqd13el1y2ekxnfpwstw">#N/A</definedName>
    <definedName name="tqwxsrwtrd3p34nrtmvfunozag">#N/A</definedName>
    <definedName name="u1m5vran2x1y11qx5xfu2j4tz4">#N/A</definedName>
    <definedName name="ua41amkhph5c1h53xxk2wbxxpk">#N/A</definedName>
    <definedName name="vm2ikyzfyl3c3f2vbofwexhk2c">#N/A</definedName>
    <definedName name="w1nehiloq13fdfxu13klcaopgw">#N/A</definedName>
    <definedName name="whvhn4kg25bcn2skpkb3bqydz4">#N/A</definedName>
    <definedName name="wqazcjs4o12a5adpyzuqhb5cko">#N/A</definedName>
    <definedName name="x50bwhcspt2rtgjg0vg0hfk2ns">#N/A</definedName>
    <definedName name="xfiudkw3z5aq3govpiyzsxyki0">#N/A</definedName>
    <definedName name="Print_Titles_0" localSheetId="0">'Лист1'!$9:$11</definedName>
    <definedName name="Print_Titles_0_0" localSheetId="0">'Лист1'!$9:$11</definedName>
  </definedNames>
  <calcPr fullCalcOnLoad="1"/>
</workbook>
</file>

<file path=xl/sharedStrings.xml><?xml version="1.0" encoding="utf-8"?>
<sst xmlns="http://schemas.openxmlformats.org/spreadsheetml/2006/main" count="361" uniqueCount="119">
  <si>
    <t>Приложение№ 1</t>
  </si>
  <si>
    <t>к решению Балахтонского</t>
  </si>
  <si>
    <t>сельского Совета депутатов</t>
  </si>
  <si>
    <t>От 00.00.2019 №</t>
  </si>
  <si>
    <t>Доходы бюджета Балахтонского сельсовета на 2020 год и плановый период   2021-2022 годов</t>
  </si>
  <si>
    <t>( 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</si>
  <si>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</si>
  <si>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</si>
  <si>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</si>
  <si>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 xml:space="preserve">Доходы бюджета 2020 год
</t>
  </si>
  <si>
    <t xml:space="preserve">Доходы бюджета 2021 год
</t>
  </si>
  <si>
    <t xml:space="preserve">Доходы  бюджета 2022 год
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</si>
  <si>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</si>
  <si>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</si>
  <si>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</si>
  <si>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</si>
  <si>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</si>
  <si>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</si>
  <si>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</si>
  <si>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</t>
  </si>
  <si>
    <t>00</t>
  </si>
  <si>
    <t>000</t>
  </si>
  <si>
    <t>0000</t>
  </si>
  <si>
    <t>НАЛОГОВЫЕ И НЕНАЛОГОВЫЕ ДОХОДЫ</t>
  </si>
  <si>
    <t>2</t>
  </si>
  <si>
    <t>01</t>
  </si>
  <si>
    <t>02</t>
  </si>
  <si>
    <t>110</t>
  </si>
  <si>
    <t>НАЛОГ НА ДОХОДЫ ФИЗИЧЕСКИХ ЛИЦ</t>
  </si>
  <si>
    <t>3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</si>
  <si>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</si>
  <si>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</si>
  <si>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4</t>
  </si>
  <si>
    <t>030</t>
  </si>
  <si>
    <t>5</t>
  </si>
  <si>
    <t>03</t>
  </si>
  <si>
    <t>НАЛОГИ НА ТОВАРЫ (РАБОТЫ, УСЛУГИ), РЕАЛИЗУЕМЫЕ НА ТЕРРИТОРИИ РОССИЙСКОЙ ФЕДЕРАЦИИ</t>
  </si>
  <si>
    <t>6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</si>
  <si>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</si>
  <si>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</si>
  <si>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</si>
  <si>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</si>
  <si>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</si>
  <si>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</si>
  <si>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</si>
  <si>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</si>
  <si>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</si>
  <si>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</si>
  <si>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</si>
  <si>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</si>
  <si>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05</t>
  </si>
  <si>
    <t>НАЛОГИ НА СОВОКУПНЫЙ ДОХОД</t>
  </si>
  <si>
    <t>11</t>
  </si>
  <si>
    <t>Единый сельскохозяйственный налог</t>
  </si>
  <si>
    <t>12</t>
  </si>
  <si>
    <t>06</t>
  </si>
  <si>
    <t>НАЛОГ НА ИМУЩЕСТВО ФИЗИЧЕСКИХ ЛИЦ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</si>
  <si>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</si>
  <si>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</si>
  <si>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14</t>
  </si>
  <si>
    <t>ЗЕМЕЛЬНЫЙ НАЛОГ</t>
  </si>
  <si>
    <t>15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</si>
  <si>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</si>
  <si>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</si>
  <si>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</si>
  <si>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16</t>
  </si>
  <si>
    <t>БЕЗВОЗМЕЗДНЫЕ ПОСТУПЛЕНИЯ</t>
  </si>
  <si>
    <t>17</t>
  </si>
  <si>
    <t>БЕЗВОЗМЕЗДНЫЕ ПОСТУПЛЕНИЯ ОТ ДРУГИХ БЮДЖЕТОВ БЮДЖЕТНОЙ СИСТЕМЫ РОССИЙСКОЙ ФЕДЕРАЦИИ</t>
  </si>
  <si>
    <t>18</t>
  </si>
  <si>
    <t>150</t>
  </si>
  <si>
    <t>Дотации бюджетам бюджетной системы Российской Федерации</t>
  </si>
  <si>
    <t>19</t>
  </si>
  <si>
    <t>001</t>
  </si>
  <si>
    <t>Дотации на выравнивание бюджетной обеспеченности</t>
  </si>
  <si>
    <t>20</t>
  </si>
  <si>
    <t>Дотации бюджетам поселений на выравнивание бюджетной обеспеченности</t>
  </si>
  <si>
    <t>21</t>
  </si>
  <si>
    <t>Дотации бюджетам поселений на выравнивание бюджетной обеспеченности из бюджета субъекта Российской Федерации</t>
  </si>
  <si>
    <t>22</t>
  </si>
  <si>
    <t>Дотации на выравнивание бюджетной обеспеченности поселений из бюджетов муниципальных районов</t>
  </si>
  <si>
    <t>23</t>
  </si>
  <si>
    <t>24</t>
  </si>
  <si>
    <t>25</t>
  </si>
  <si>
    <t>26</t>
  </si>
  <si>
    <t>30</t>
  </si>
  <si>
    <t>Субвенции бюджетам бюджетной системы Российской Федерации</t>
  </si>
  <si>
    <t>27</t>
  </si>
  <si>
    <t>024</t>
  </si>
  <si>
    <t>Субвенции местным бюджетам на выполнение передаваемых полномочий субъектов Российской Федерации</t>
  </si>
  <si>
    <t>28</t>
  </si>
  <si>
    <t>Субвенции бюджетам сельских поселений на выполнение передаваемых полномочий субъектов Российской Федерации</t>
  </si>
  <si>
    <t>29</t>
  </si>
  <si>
    <t>7514</t>
  </si>
  <si>
    <t xml:space="preserve">Субвенции бюджетам на выполнение передаваемых полномочий по созданию и обеспечению деятельности административных комиссий </t>
  </si>
  <si>
    <t>35</t>
  </si>
  <si>
    <t>118</t>
  </si>
  <si>
    <t>Субвенции бюджетам муниципальных образований края на осуществление  государственных полномочий по первичному воинскому учету на территориях, где отсутствуют военные комиссариаты</t>
  </si>
  <si>
    <t>31</t>
  </si>
  <si>
    <t>Субвенции бюджетам муниципальных районов на осуществление  государственных полномочий по первичному воинскому учету на территориях, где отсутствуют военные комиссариаты</t>
  </si>
  <si>
    <t>32</t>
  </si>
  <si>
    <t>40</t>
  </si>
  <si>
    <t>Иные межбюджетные трансферты</t>
  </si>
  <si>
    <t>33</t>
  </si>
  <si>
    <t>49</t>
  </si>
  <si>
    <t>999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</si>
  <si>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</si>
  <si>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34</t>
  </si>
  <si>
    <t xml:space="preserve">Прочие межбюджетные трансферты, передаваемые бюджетам сельских поселений  на осуществление части полномочий по решению вопросов местного значения </t>
  </si>
  <si>
    <t>1021</t>
  </si>
  <si>
    <t xml:space="preserve">Иные межбюджетные  трансферты бюджета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</t>
  </si>
  <si>
    <t>36</t>
  </si>
  <si>
    <t>014</t>
  </si>
  <si>
    <t>7508</t>
  </si>
  <si>
    <t xml:space="preserve">Межбюджетные трансферты сельских поселений на содержание автомобильных дорог общего пользования местного значения </t>
  </si>
  <si>
    <t>37</t>
  </si>
  <si>
    <t>7412</t>
  </si>
  <si>
    <t>Межбюджетные трансферты  на обеспечение первичных мер пожарной безопасности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</si>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</sst>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2" fillId="5" borderId="0" applyBorder="0" applyProtection="0">
      <alignment/>
    </xf>
    <xf numFmtId="164" fontId="2" fillId="8" borderId="0" applyBorder="0" applyProtection="0">
      <alignment/>
    </xf>
    <xf numFmtId="164" fontId="2" fillId="11" borderId="0" applyBorder="0" applyProtection="0">
      <alignment/>
    </xf>
    <xf numFmtId="164" fontId="3" fillId="12" borderId="0" applyBorder="0" applyProtection="0">
      <alignment/>
    </xf>
    <xf numFmtId="164" fontId="3" fillId="9" borderId="0" applyBorder="0" applyProtection="0">
      <alignment/>
    </xf>
    <xf numFmtId="164" fontId="3" fillId="1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3" fillId="16" borderId="0" applyBorder="0" applyProtection="0">
      <alignment/>
    </xf>
    <xf numFmtId="164" fontId="3" fillId="17" borderId="0" applyBorder="0" applyProtection="0">
      <alignment/>
    </xf>
    <xf numFmtId="164" fontId="3" fillId="18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9" borderId="0" applyBorder="0" applyProtection="0">
      <alignment/>
    </xf>
    <xf numFmtId="164" fontId="4" fillId="7" borderId="1" applyProtection="0">
      <alignment/>
    </xf>
    <xf numFmtId="164" fontId="5" fillId="20" borderId="2" applyProtection="0">
      <alignment/>
    </xf>
    <xf numFmtId="164" fontId="6" fillId="20" borderId="1" applyProtection="0">
      <alignment/>
    </xf>
    <xf numFmtId="164" fontId="7" fillId="0" borderId="3" applyProtection="0">
      <alignment/>
    </xf>
    <xf numFmtId="164" fontId="8" fillId="0" borderId="4" applyProtection="0">
      <alignment/>
    </xf>
    <xf numFmtId="164" fontId="9" fillId="0" borderId="5" applyProtection="0">
      <alignment/>
    </xf>
    <xf numFmtId="164" fontId="9" fillId="0" borderId="0" applyBorder="0" applyProtection="0">
      <alignment/>
    </xf>
    <xf numFmtId="164" fontId="10" fillId="0" borderId="6" applyProtection="0">
      <alignment/>
    </xf>
    <xf numFmtId="164" fontId="11" fillId="21" borderId="7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3" borderId="0" applyBorder="0" applyProtection="0">
      <alignment/>
    </xf>
    <xf numFmtId="164" fontId="15" fillId="0" borderId="0" applyBorder="0" applyProtection="0">
      <alignment/>
    </xf>
    <xf numFmtId="164" fontId="0" fillId="23" borderId="8" applyProtection="0">
      <alignment/>
    </xf>
    <xf numFmtId="164" fontId="0" fillId="23" borderId="8" applyProtection="0">
      <alignment/>
    </xf>
    <xf numFmtId="164" fontId="16" fillId="0" borderId="9" applyProtection="0">
      <alignment/>
    </xf>
    <xf numFmtId="164" fontId="17" fillId="0" borderId="0" applyBorder="0" applyProtection="0">
      <alignment/>
    </xf>
    <xf numFmtId="164" fontId="18" fillId="4" borderId="0" applyBorder="0" applyProtection="0">
      <alignment/>
    </xf>
  </cellStyleXfs>
  <cellXfs count="26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20" fillId="0" borderId="0" xfId="0" applyFont="1" applyAlignment="1">
      <alignment wrapText="1"/>
    </xf>
    <xf numFmtId="165" fontId="20" fillId="0" borderId="0" xfId="0" applyNumberFormat="1" applyFont="1" applyAlignment="1">
      <alignment wrapText="1"/>
    </xf>
    <xf numFmtId="164" fontId="21" fillId="0" borderId="0" xfId="0" applyFont="1" applyBorder="1" applyAlignment="1">
      <alignment horizontal="right" wrapText="1"/>
    </xf>
    <xf numFmtId="164" fontId="20" fillId="0" borderId="0" xfId="0" applyFont="1" applyBorder="1" applyAlignment="1">
      <alignment wrapText="1"/>
    </xf>
    <xf numFmtId="164" fontId="19" fillId="0" borderId="0" xfId="0" applyFont="1" applyBorder="1" applyAlignment="1">
      <alignment wrapText="1"/>
    </xf>
    <xf numFmtId="164" fontId="21" fillId="0" borderId="0" xfId="0" applyFont="1" applyAlignment="1">
      <alignment horizontal="right" wrapText="1"/>
    </xf>
    <xf numFmtId="164" fontId="19" fillId="0" borderId="0" xfId="0" applyFont="1" applyAlignment="1">
      <alignment horizontal="right" wrapText="1"/>
    </xf>
    <xf numFmtId="164" fontId="22" fillId="0" borderId="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vertical="center" textRotation="90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wrapText="1"/>
    </xf>
    <xf numFmtId="164" fontId="19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center" vertical="top"/>
    </xf>
    <xf numFmtId="164" fontId="20" fillId="0" borderId="10" xfId="0" applyFont="1" applyBorder="1" applyAlignment="1">
      <alignment vertical="top" wrapText="1"/>
    </xf>
    <xf numFmtId="166" fontId="20" fillId="0" borderId="10" xfId="0" applyNumberFormat="1" applyFont="1" applyBorder="1" applyAlignment="1">
      <alignment vertical="top"/>
    </xf>
    <xf numFmtId="164" fontId="20" fillId="0" borderId="0" xfId="0" applyFont="1" applyAlignment="1">
      <alignment/>
    </xf>
    <xf numFmtId="165" fontId="19" fillId="0" borderId="10" xfId="0" applyNumberFormat="1" applyFont="1" applyBorder="1" applyAlignment="1">
      <alignment horizontal="left" vertical="top"/>
    </xf>
    <xf numFmtId="165" fontId="19" fillId="0" borderId="10" xfId="0" applyNumberFormat="1" applyFont="1" applyBorder="1" applyAlignment="1">
      <alignment horizontal="center" vertical="top"/>
    </xf>
    <xf numFmtId="164" fontId="19" fillId="0" borderId="10" xfId="0" applyFont="1" applyBorder="1" applyAlignment="1">
      <alignment vertical="top" wrapText="1"/>
    </xf>
    <xf numFmtId="166" fontId="19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Плохой 2" xfId="55"/>
    <cellStyle name="Пояснение 2" xfId="56"/>
    <cellStyle name="Примечание 2" xfId="57"/>
    <cellStyle name="Примечание 3" xfId="58"/>
    <cellStyle name="Связанная ячейка 2" xfId="59"/>
    <cellStyle name="Текст предупреждения 2" xfId="60"/>
    <cellStyle name="Хороший 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SheetLayoutView="100" workbookViewId="0" topLeftCell="A1">
      <pane xSplit="9" ySplit="11" topLeftCell="J48" activePane="bottomRight" state="frozen"/>
      <selection pane="topLeft" activeCell="A1" sqref="A1"/>
      <selection pane="topRight" activeCell="J1" sqref="J1"/>
      <selection pane="bottomLeft" activeCell="A48" sqref="A48"/>
      <selection pane="bottomRight" activeCell="L30" sqref="L30"/>
    </sheetView>
  </sheetViews>
  <sheetFormatPr defaultColWidth="8.00390625" defaultRowHeight="12.75"/>
  <cols>
    <col min="1" max="1" width="3.375" style="1" customWidth="1"/>
    <col min="2" max="2" width="3.625" style="2" customWidth="1"/>
    <col min="3" max="3" width="3.875" style="2" customWidth="1"/>
    <col min="4" max="4" width="3.375" style="2" customWidth="1"/>
    <col min="5" max="5" width="4.625" style="2" customWidth="1"/>
    <col min="6" max="6" width="3.875" style="2" customWidth="1"/>
    <col min="7" max="7" width="5.75390625" style="2" customWidth="1"/>
    <col min="8" max="8" width="7.375" style="2" customWidth="1"/>
    <col min="9" max="9" width="51.75390625" style="2" customWidth="1"/>
    <col min="10" max="10" width="14.00390625" style="1" customWidth="1"/>
    <col min="11" max="11" width="14.75390625" style="1" customWidth="1"/>
    <col min="12" max="12" width="14.875" style="1" customWidth="1"/>
    <col min="13" max="16384" width="9.125" style="1" customWidth="1"/>
  </cols>
  <sheetData>
    <row r="1" spans="2:13" s="3" customFormat="1" ht="15.75" customHeight="1">
      <c r="B1" s="4"/>
      <c r="C1" s="4"/>
      <c r="D1" s="4"/>
      <c r="E1" s="4"/>
      <c r="F1" s="4"/>
      <c r="G1" s="4"/>
      <c r="H1" s="4"/>
      <c r="I1" s="4"/>
      <c r="K1" s="5" t="s">
        <v>0</v>
      </c>
      <c r="L1" s="5"/>
      <c r="M1" s="6"/>
    </row>
    <row r="2" spans="2:13" s="3" customFormat="1" ht="14.25" customHeight="1">
      <c r="B2" s="4"/>
      <c r="C2" s="4"/>
      <c r="D2" s="4"/>
      <c r="E2" s="4"/>
      <c r="F2" s="4"/>
      <c r="G2" s="4"/>
      <c r="H2" s="4"/>
      <c r="I2" s="4"/>
      <c r="J2" s="5" t="s">
        <v>1</v>
      </c>
      <c r="K2" s="5"/>
      <c r="L2" s="5"/>
      <c r="M2" s="7"/>
    </row>
    <row r="3" spans="2:12" s="3" customFormat="1" ht="14.25" customHeight="1"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</row>
    <row r="4" spans="2:12" s="3" customFormat="1" ht="14.25" customHeight="1">
      <c r="B4" s="4"/>
      <c r="C4" s="4"/>
      <c r="D4" s="4"/>
      <c r="E4" s="4"/>
      <c r="F4" s="4"/>
      <c r="G4" s="4"/>
      <c r="H4" s="4"/>
      <c r="I4" s="4"/>
      <c r="J4" s="8"/>
      <c r="K4" s="5" t="s">
        <v>3</v>
      </c>
      <c r="L4" s="5"/>
    </row>
    <row r="5" spans="2:12" s="3" customFormat="1" ht="14.25" customHeight="1">
      <c r="B5" s="4"/>
      <c r="C5" s="4"/>
      <c r="D5" s="4"/>
      <c r="E5" s="4"/>
      <c r="F5" s="4"/>
      <c r="G5" s="4"/>
      <c r="H5" s="4"/>
      <c r="I5" s="4"/>
      <c r="J5" s="8"/>
      <c r="K5" s="8"/>
      <c r="L5" s="9"/>
    </row>
    <row r="6" spans="1:12" s="3" customFormat="1" ht="15.7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9" s="3" customFormat="1" ht="14.25" customHeight="1">
      <c r="B7" s="4"/>
      <c r="C7" s="4"/>
      <c r="D7" s="4"/>
      <c r="E7" s="4"/>
      <c r="F7" s="4"/>
      <c r="G7" s="4"/>
      <c r="H7" s="4"/>
      <c r="I7" s="4"/>
    </row>
    <row r="8" spans="2:12" s="3" customFormat="1" ht="15.75" customHeight="1">
      <c r="B8" s="4"/>
      <c r="C8" s="4"/>
      <c r="D8" s="4"/>
      <c r="E8" s="4"/>
      <c r="F8" s="4"/>
      <c r="G8" s="4"/>
      <c r="H8" s="4"/>
      <c r="I8" s="4"/>
      <c r="L8" s="9" t="s">
        <v>5</v>
      </c>
    </row>
    <row r="9" spans="1:12" s="3" customFormat="1" ht="16.5" customHeight="1">
      <c r="A9" s="11" t="s">
        <v>6</v>
      </c>
      <c r="B9" s="12" t="s">
        <v>7</v>
      </c>
      <c r="C9" s="12"/>
      <c r="D9" s="12"/>
      <c r="E9" s="12"/>
      <c r="F9" s="12"/>
      <c r="G9" s="12"/>
      <c r="H9" s="12"/>
      <c r="I9" s="13" t="s">
        <v>8</v>
      </c>
      <c r="J9" s="13" t="s">
        <v>9</v>
      </c>
      <c r="K9" s="13" t="s">
        <v>10</v>
      </c>
      <c r="L9" s="13" t="s">
        <v>11</v>
      </c>
    </row>
    <row r="10" spans="1:12" s="3" customFormat="1" ht="136.5" customHeight="1">
      <c r="A10" s="11"/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3"/>
      <c r="J10" s="13"/>
      <c r="K10" s="13"/>
      <c r="L10" s="13"/>
    </row>
    <row r="11" spans="1:12" s="3" customFormat="1" ht="13.5" customHeight="1">
      <c r="A11" s="14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10</v>
      </c>
      <c r="K11" s="15">
        <v>11</v>
      </c>
      <c r="L11" s="15">
        <v>12</v>
      </c>
    </row>
    <row r="12" spans="1:12" s="20" customFormat="1" ht="14.25" customHeight="1">
      <c r="A12" s="16" t="s">
        <v>19</v>
      </c>
      <c r="B12" s="17" t="s">
        <v>19</v>
      </c>
      <c r="C12" s="17" t="s">
        <v>20</v>
      </c>
      <c r="D12" s="17" t="s">
        <v>20</v>
      </c>
      <c r="E12" s="17" t="s">
        <v>21</v>
      </c>
      <c r="F12" s="17" t="s">
        <v>20</v>
      </c>
      <c r="G12" s="17" t="s">
        <v>22</v>
      </c>
      <c r="H12" s="17" t="s">
        <v>21</v>
      </c>
      <c r="I12" s="18" t="s">
        <v>23</v>
      </c>
      <c r="J12" s="19">
        <f>J13+J16+J21+J23+J25</f>
        <v>557310</v>
      </c>
      <c r="K12" s="19">
        <f>SUM(K13,K16,K21,K23,K25)</f>
        <v>579405</v>
      </c>
      <c r="L12" s="19">
        <f>SUM(L13,L16,L21,L23,L25)</f>
        <v>600527</v>
      </c>
    </row>
    <row r="13" spans="1:12" s="20" customFormat="1" ht="14.25" customHeight="1">
      <c r="A13" s="16" t="s">
        <v>24</v>
      </c>
      <c r="B13" s="17" t="s">
        <v>19</v>
      </c>
      <c r="C13" s="17" t="s">
        <v>25</v>
      </c>
      <c r="D13" s="17" t="s">
        <v>26</v>
      </c>
      <c r="E13" s="17" t="s">
        <v>21</v>
      </c>
      <c r="F13" s="17" t="s">
        <v>25</v>
      </c>
      <c r="G13" s="17" t="s">
        <v>22</v>
      </c>
      <c r="H13" s="17" t="s">
        <v>27</v>
      </c>
      <c r="I13" s="18" t="s">
        <v>28</v>
      </c>
      <c r="J13" s="19">
        <f>J14+J15</f>
        <v>90310</v>
      </c>
      <c r="K13" s="19">
        <f>K14+K15</f>
        <v>100320</v>
      </c>
      <c r="L13" s="19">
        <f>L14+L15</f>
        <v>108330</v>
      </c>
    </row>
    <row r="14" spans="1:12" ht="65.25" customHeight="1">
      <c r="A14" s="21" t="s">
        <v>29</v>
      </c>
      <c r="B14" s="22" t="s">
        <v>19</v>
      </c>
      <c r="C14" s="22" t="s">
        <v>25</v>
      </c>
      <c r="D14" s="22" t="s">
        <v>26</v>
      </c>
      <c r="E14" s="22" t="s">
        <v>30</v>
      </c>
      <c r="F14" s="22" t="s">
        <v>25</v>
      </c>
      <c r="G14" s="22" t="s">
        <v>22</v>
      </c>
      <c r="H14" s="22" t="s">
        <v>27</v>
      </c>
      <c r="I14" s="23" t="s">
        <v>31</v>
      </c>
      <c r="J14" s="24">
        <v>90000</v>
      </c>
      <c r="K14" s="24">
        <v>100000</v>
      </c>
      <c r="L14" s="24">
        <v>108000</v>
      </c>
    </row>
    <row r="15" spans="1:12" ht="65.25" customHeight="1">
      <c r="A15" s="21" t="s">
        <v>32</v>
      </c>
      <c r="B15" s="22" t="s">
        <v>19</v>
      </c>
      <c r="C15" s="22" t="s">
        <v>25</v>
      </c>
      <c r="D15" s="22" t="s">
        <v>26</v>
      </c>
      <c r="E15" s="22" t="s">
        <v>33</v>
      </c>
      <c r="F15" s="22" t="s">
        <v>25</v>
      </c>
      <c r="G15" s="22" t="s">
        <v>22</v>
      </c>
      <c r="H15" s="22" t="s">
        <v>27</v>
      </c>
      <c r="I15" s="23" t="s">
        <v>31</v>
      </c>
      <c r="J15" s="24">
        <v>310</v>
      </c>
      <c r="K15" s="24">
        <v>320</v>
      </c>
      <c r="L15" s="24">
        <v>330</v>
      </c>
    </row>
    <row r="16" spans="1:12" s="20" customFormat="1" ht="40.5" customHeight="1">
      <c r="A16" s="16" t="s">
        <v>34</v>
      </c>
      <c r="B16" s="17" t="s">
        <v>19</v>
      </c>
      <c r="C16" s="17" t="s">
        <v>35</v>
      </c>
      <c r="D16" s="17" t="s">
        <v>20</v>
      </c>
      <c r="E16" s="17" t="s">
        <v>21</v>
      </c>
      <c r="F16" s="17" t="s">
        <v>20</v>
      </c>
      <c r="G16" s="17" t="s">
        <v>22</v>
      </c>
      <c r="H16" s="17" t="s">
        <v>21</v>
      </c>
      <c r="I16" s="18" t="s">
        <v>36</v>
      </c>
      <c r="J16" s="19">
        <f>SUM(J17:J20)</f>
        <v>136100</v>
      </c>
      <c r="K16" s="19">
        <f>SUM(K17:K20)</f>
        <v>140925</v>
      </c>
      <c r="L16" s="19">
        <f>SUM(L17:L20)</f>
        <v>146727</v>
      </c>
    </row>
    <row r="17" spans="1:12" ht="67.5" customHeight="1">
      <c r="A17" s="21" t="s">
        <v>37</v>
      </c>
      <c r="B17" s="22" t="s">
        <v>19</v>
      </c>
      <c r="C17" s="22" t="s">
        <v>35</v>
      </c>
      <c r="D17" s="22" t="s">
        <v>26</v>
      </c>
      <c r="E17" s="22" t="s">
        <v>38</v>
      </c>
      <c r="F17" s="22" t="s">
        <v>25</v>
      </c>
      <c r="G17" s="22" t="s">
        <v>22</v>
      </c>
      <c r="H17" s="22" t="s">
        <v>27</v>
      </c>
      <c r="I17" s="23" t="s">
        <v>39</v>
      </c>
      <c r="J17" s="24">
        <v>62362</v>
      </c>
      <c r="K17" s="24">
        <v>64960</v>
      </c>
      <c r="L17" s="24">
        <v>67532</v>
      </c>
    </row>
    <row r="18" spans="1:12" ht="66" customHeight="1">
      <c r="A18" s="21" t="s">
        <v>40</v>
      </c>
      <c r="B18" s="22" t="s">
        <v>19</v>
      </c>
      <c r="C18" s="22" t="s">
        <v>35</v>
      </c>
      <c r="D18" s="22" t="s">
        <v>26</v>
      </c>
      <c r="E18" s="22" t="s">
        <v>41</v>
      </c>
      <c r="F18" s="22" t="s">
        <v>25</v>
      </c>
      <c r="G18" s="22" t="s">
        <v>22</v>
      </c>
      <c r="H18" s="22" t="s">
        <v>27</v>
      </c>
      <c r="I18" s="23" t="s">
        <v>42</v>
      </c>
      <c r="J18" s="24">
        <v>320</v>
      </c>
      <c r="K18" s="24">
        <v>329</v>
      </c>
      <c r="L18" s="24">
        <v>329</v>
      </c>
    </row>
    <row r="19" spans="1:12" ht="69" customHeight="1">
      <c r="A19" s="21" t="s">
        <v>43</v>
      </c>
      <c r="B19" s="22" t="s">
        <v>19</v>
      </c>
      <c r="C19" s="22" t="s">
        <v>35</v>
      </c>
      <c r="D19" s="22" t="s">
        <v>26</v>
      </c>
      <c r="E19" s="22" t="s">
        <v>44</v>
      </c>
      <c r="F19" s="22" t="s">
        <v>25</v>
      </c>
      <c r="G19" s="22" t="s">
        <v>22</v>
      </c>
      <c r="H19" s="22" t="s">
        <v>27</v>
      </c>
      <c r="I19" s="23" t="s">
        <v>45</v>
      </c>
      <c r="J19" s="24">
        <v>81463</v>
      </c>
      <c r="K19" s="24">
        <v>84617</v>
      </c>
      <c r="L19" s="24">
        <v>87434</v>
      </c>
    </row>
    <row r="20" spans="1:12" ht="66" customHeight="1">
      <c r="A20" s="21" t="s">
        <v>46</v>
      </c>
      <c r="B20" s="22" t="s">
        <v>19</v>
      </c>
      <c r="C20" s="22" t="s">
        <v>35</v>
      </c>
      <c r="D20" s="22" t="s">
        <v>26</v>
      </c>
      <c r="E20" s="22" t="s">
        <v>47</v>
      </c>
      <c r="F20" s="22" t="s">
        <v>25</v>
      </c>
      <c r="G20" s="22" t="s">
        <v>22</v>
      </c>
      <c r="H20" s="22" t="s">
        <v>27</v>
      </c>
      <c r="I20" s="23" t="s">
        <v>48</v>
      </c>
      <c r="J20" s="24">
        <v>-8045</v>
      </c>
      <c r="K20" s="24">
        <v>-8981</v>
      </c>
      <c r="L20" s="24">
        <v>-8568</v>
      </c>
    </row>
    <row r="21" spans="1:12" ht="27" customHeight="1">
      <c r="A21" s="16" t="s">
        <v>49</v>
      </c>
      <c r="B21" s="17" t="s">
        <v>19</v>
      </c>
      <c r="C21" s="17" t="s">
        <v>50</v>
      </c>
      <c r="D21" s="17" t="s">
        <v>20</v>
      </c>
      <c r="E21" s="17" t="s">
        <v>21</v>
      </c>
      <c r="F21" s="17" t="s">
        <v>20</v>
      </c>
      <c r="G21" s="17" t="s">
        <v>22</v>
      </c>
      <c r="H21" s="17" t="s">
        <v>21</v>
      </c>
      <c r="I21" s="18" t="s">
        <v>51</v>
      </c>
      <c r="J21" s="19">
        <f>J22</f>
        <v>5900</v>
      </c>
      <c r="K21" s="19">
        <f>K22</f>
        <v>6160</v>
      </c>
      <c r="L21" s="19">
        <f>L22</f>
        <v>6470</v>
      </c>
    </row>
    <row r="22" spans="1:12" ht="18" customHeight="1">
      <c r="A22" s="21" t="s">
        <v>52</v>
      </c>
      <c r="B22" s="22" t="s">
        <v>19</v>
      </c>
      <c r="C22" s="22" t="s">
        <v>50</v>
      </c>
      <c r="D22" s="22" t="s">
        <v>35</v>
      </c>
      <c r="E22" s="22" t="s">
        <v>30</v>
      </c>
      <c r="F22" s="22" t="s">
        <v>25</v>
      </c>
      <c r="G22" s="22" t="s">
        <v>22</v>
      </c>
      <c r="H22" s="22" t="s">
        <v>27</v>
      </c>
      <c r="I22" s="23" t="s">
        <v>53</v>
      </c>
      <c r="J22" s="24">
        <v>5900</v>
      </c>
      <c r="K22" s="24">
        <v>6160</v>
      </c>
      <c r="L22" s="24">
        <v>6470</v>
      </c>
    </row>
    <row r="23" spans="1:12" s="20" customFormat="1" ht="18.75" customHeight="1">
      <c r="A23" s="16" t="s">
        <v>54</v>
      </c>
      <c r="B23" s="17" t="s">
        <v>19</v>
      </c>
      <c r="C23" s="17" t="s">
        <v>55</v>
      </c>
      <c r="D23" s="17" t="s">
        <v>20</v>
      </c>
      <c r="E23" s="17" t="s">
        <v>21</v>
      </c>
      <c r="F23" s="17" t="s">
        <v>20</v>
      </c>
      <c r="G23" s="17" t="s">
        <v>22</v>
      </c>
      <c r="H23" s="17" t="s">
        <v>21</v>
      </c>
      <c r="I23" s="18" t="s">
        <v>56</v>
      </c>
      <c r="J23" s="19">
        <f>J24</f>
        <v>80000</v>
      </c>
      <c r="K23" s="19">
        <f>K24</f>
        <v>85000</v>
      </c>
      <c r="L23" s="19">
        <f>L24</f>
        <v>90000</v>
      </c>
    </row>
    <row r="24" spans="1:12" ht="38.25" customHeight="1">
      <c r="A24" s="21" t="s">
        <v>57</v>
      </c>
      <c r="B24" s="22" t="s">
        <v>19</v>
      </c>
      <c r="C24" s="22" t="s">
        <v>55</v>
      </c>
      <c r="D24" s="22" t="s">
        <v>25</v>
      </c>
      <c r="E24" s="22" t="s">
        <v>33</v>
      </c>
      <c r="F24" s="22" t="s">
        <v>49</v>
      </c>
      <c r="G24" s="22" t="s">
        <v>22</v>
      </c>
      <c r="H24" s="22" t="s">
        <v>27</v>
      </c>
      <c r="I24" s="23" t="s">
        <v>58</v>
      </c>
      <c r="J24" s="24">
        <v>80000</v>
      </c>
      <c r="K24" s="24">
        <v>85000</v>
      </c>
      <c r="L24" s="24">
        <v>90000</v>
      </c>
    </row>
    <row r="25" spans="1:12" s="20" customFormat="1" ht="18" customHeight="1">
      <c r="A25" s="16" t="s">
        <v>59</v>
      </c>
      <c r="B25" s="17" t="s">
        <v>19</v>
      </c>
      <c r="C25" s="17" t="s">
        <v>55</v>
      </c>
      <c r="D25" s="17" t="s">
        <v>55</v>
      </c>
      <c r="E25" s="17" t="s">
        <v>21</v>
      </c>
      <c r="F25" s="17" t="s">
        <v>20</v>
      </c>
      <c r="G25" s="17" t="s">
        <v>22</v>
      </c>
      <c r="H25" s="17" t="s">
        <v>21</v>
      </c>
      <c r="I25" s="18" t="s">
        <v>60</v>
      </c>
      <c r="J25" s="19">
        <f>J26+J27</f>
        <v>245000</v>
      </c>
      <c r="K25" s="19">
        <f>K26+K27</f>
        <v>247000</v>
      </c>
      <c r="L25" s="19">
        <f>L26+L27</f>
        <v>249000</v>
      </c>
    </row>
    <row r="26" spans="1:12" ht="31.5" customHeight="1">
      <c r="A26" s="21" t="s">
        <v>61</v>
      </c>
      <c r="B26" s="22" t="s">
        <v>19</v>
      </c>
      <c r="C26" s="22" t="s">
        <v>55</v>
      </c>
      <c r="D26" s="22" t="s">
        <v>55</v>
      </c>
      <c r="E26" s="22" t="s">
        <v>62</v>
      </c>
      <c r="F26" s="22" t="s">
        <v>49</v>
      </c>
      <c r="G26" s="22" t="s">
        <v>22</v>
      </c>
      <c r="H26" s="22" t="s">
        <v>27</v>
      </c>
      <c r="I26" s="23" t="s">
        <v>63</v>
      </c>
      <c r="J26" s="24">
        <v>244000</v>
      </c>
      <c r="K26" s="24">
        <v>246000</v>
      </c>
      <c r="L26" s="24">
        <v>248000</v>
      </c>
    </row>
    <row r="27" spans="1:12" ht="31.5" customHeight="1">
      <c r="A27" s="21"/>
      <c r="B27" s="22" t="s">
        <v>19</v>
      </c>
      <c r="C27" s="22" t="s">
        <v>55</v>
      </c>
      <c r="D27" s="22" t="s">
        <v>55</v>
      </c>
      <c r="E27" s="22" t="s">
        <v>64</v>
      </c>
      <c r="F27" s="22" t="s">
        <v>49</v>
      </c>
      <c r="G27" s="22" t="s">
        <v>22</v>
      </c>
      <c r="H27" s="22" t="s">
        <v>27</v>
      </c>
      <c r="I27" s="23" t="s">
        <v>63</v>
      </c>
      <c r="J27" s="24">
        <v>1000</v>
      </c>
      <c r="K27" s="24">
        <v>1000</v>
      </c>
      <c r="L27" s="24">
        <v>1000</v>
      </c>
    </row>
    <row r="28" spans="1:12" s="20" customFormat="1" ht="15" customHeight="1">
      <c r="A28" s="16" t="s">
        <v>65</v>
      </c>
      <c r="B28" s="17" t="s">
        <v>24</v>
      </c>
      <c r="C28" s="17" t="s">
        <v>20</v>
      </c>
      <c r="D28" s="17" t="s">
        <v>20</v>
      </c>
      <c r="E28" s="17" t="s">
        <v>21</v>
      </c>
      <c r="F28" s="17" t="s">
        <v>20</v>
      </c>
      <c r="G28" s="17" t="s">
        <v>22</v>
      </c>
      <c r="H28" s="17" t="s">
        <v>21</v>
      </c>
      <c r="I28" s="18" t="s">
        <v>66</v>
      </c>
      <c r="J28" s="19">
        <f>J30+J34+J38+J42+J44</f>
        <v>9822144</v>
      </c>
      <c r="K28" s="19">
        <f>K29</f>
        <v>8058965</v>
      </c>
      <c r="L28" s="19">
        <f>L29</f>
        <v>7972825</v>
      </c>
    </row>
    <row r="29" spans="1:12" ht="39" customHeight="1">
      <c r="A29" s="16" t="s">
        <v>67</v>
      </c>
      <c r="B29" s="17" t="s">
        <v>24</v>
      </c>
      <c r="C29" s="17" t="s">
        <v>26</v>
      </c>
      <c r="D29" s="17" t="s">
        <v>20</v>
      </c>
      <c r="E29" s="17" t="s">
        <v>21</v>
      </c>
      <c r="F29" s="17" t="s">
        <v>20</v>
      </c>
      <c r="G29" s="17" t="s">
        <v>22</v>
      </c>
      <c r="H29" s="17" t="s">
        <v>21</v>
      </c>
      <c r="I29" s="18" t="s">
        <v>68</v>
      </c>
      <c r="J29" s="19">
        <f>J28</f>
        <v>9822144</v>
      </c>
      <c r="K29" s="19">
        <f>K33+K37+K41+K43+K45</f>
        <v>8058965</v>
      </c>
      <c r="L29" s="19">
        <f>L33+L37+L41+L45</f>
        <v>7972825</v>
      </c>
    </row>
    <row r="30" spans="1:12" s="20" customFormat="1" ht="27.75" customHeight="1">
      <c r="A30" s="16" t="s">
        <v>69</v>
      </c>
      <c r="B30" s="17" t="s">
        <v>24</v>
      </c>
      <c r="C30" s="17" t="s">
        <v>26</v>
      </c>
      <c r="D30" s="17" t="s">
        <v>49</v>
      </c>
      <c r="E30" s="17" t="s">
        <v>21</v>
      </c>
      <c r="F30" s="17" t="s">
        <v>20</v>
      </c>
      <c r="G30" s="17" t="s">
        <v>22</v>
      </c>
      <c r="H30" s="17" t="s">
        <v>70</v>
      </c>
      <c r="I30" s="18" t="s">
        <v>71</v>
      </c>
      <c r="J30" s="19">
        <f aca="true" t="shared" si="0" ref="J30:J32">J31</f>
        <v>676200</v>
      </c>
      <c r="K30" s="19">
        <f aca="true" t="shared" si="1" ref="K30:K32">K31</f>
        <v>525700</v>
      </c>
      <c r="L30" s="19">
        <f aca="true" t="shared" si="2" ref="L30:L32">L31</f>
        <v>525700</v>
      </c>
    </row>
    <row r="31" spans="1:12" s="20" customFormat="1" ht="18.75" customHeight="1">
      <c r="A31" s="16" t="s">
        <v>72</v>
      </c>
      <c r="B31" s="17" t="s">
        <v>24</v>
      </c>
      <c r="C31" s="17" t="s">
        <v>26</v>
      </c>
      <c r="D31" s="17" t="s">
        <v>61</v>
      </c>
      <c r="E31" s="17" t="s">
        <v>73</v>
      </c>
      <c r="F31" s="17" t="s">
        <v>20</v>
      </c>
      <c r="G31" s="17" t="s">
        <v>22</v>
      </c>
      <c r="H31" s="17" t="s">
        <v>70</v>
      </c>
      <c r="I31" s="18" t="s">
        <v>74</v>
      </c>
      <c r="J31" s="19">
        <f t="shared" si="0"/>
        <v>676200</v>
      </c>
      <c r="K31" s="19">
        <f t="shared" si="1"/>
        <v>525700</v>
      </c>
      <c r="L31" s="19">
        <f t="shared" si="2"/>
        <v>525700</v>
      </c>
    </row>
    <row r="32" spans="1:12" s="20" customFormat="1" ht="28.5" customHeight="1">
      <c r="A32" s="16" t="s">
        <v>75</v>
      </c>
      <c r="B32" s="17" t="s">
        <v>24</v>
      </c>
      <c r="C32" s="17" t="s">
        <v>26</v>
      </c>
      <c r="D32" s="17" t="s">
        <v>61</v>
      </c>
      <c r="E32" s="17" t="s">
        <v>73</v>
      </c>
      <c r="F32" s="17" t="s">
        <v>49</v>
      </c>
      <c r="G32" s="17" t="s">
        <v>22</v>
      </c>
      <c r="H32" s="17" t="s">
        <v>70</v>
      </c>
      <c r="I32" s="18" t="s">
        <v>76</v>
      </c>
      <c r="J32" s="19">
        <f t="shared" si="0"/>
        <v>676200</v>
      </c>
      <c r="K32" s="19">
        <f t="shared" si="1"/>
        <v>525700</v>
      </c>
      <c r="L32" s="19">
        <f t="shared" si="2"/>
        <v>525700</v>
      </c>
    </row>
    <row r="33" spans="1:12" s="20" customFormat="1" ht="31.5" customHeight="1">
      <c r="A33" s="21" t="s">
        <v>77</v>
      </c>
      <c r="B33" s="22" t="s">
        <v>24</v>
      </c>
      <c r="C33" s="22" t="s">
        <v>26</v>
      </c>
      <c r="D33" s="22" t="s">
        <v>61</v>
      </c>
      <c r="E33" s="22" t="s">
        <v>73</v>
      </c>
      <c r="F33" s="22" t="s">
        <v>49</v>
      </c>
      <c r="G33" s="22" t="s">
        <v>22</v>
      </c>
      <c r="H33" s="22" t="s">
        <v>70</v>
      </c>
      <c r="I33" s="23" t="s">
        <v>78</v>
      </c>
      <c r="J33" s="24">
        <v>676200</v>
      </c>
      <c r="K33" s="24">
        <v>525700</v>
      </c>
      <c r="L33" s="24">
        <v>525700</v>
      </c>
    </row>
    <row r="34" spans="1:12" s="20" customFormat="1" ht="31.5" customHeight="1">
      <c r="A34" s="16" t="s">
        <v>79</v>
      </c>
      <c r="B34" s="17" t="s">
        <v>24</v>
      </c>
      <c r="C34" s="17" t="s">
        <v>26</v>
      </c>
      <c r="D34" s="17" t="s">
        <v>65</v>
      </c>
      <c r="E34" s="17" t="s">
        <v>21</v>
      </c>
      <c r="F34" s="17" t="s">
        <v>20</v>
      </c>
      <c r="G34" s="17" t="s">
        <v>22</v>
      </c>
      <c r="H34" s="17" t="s">
        <v>70</v>
      </c>
      <c r="I34" s="18" t="s">
        <v>80</v>
      </c>
      <c r="J34" s="19">
        <f>J37</f>
        <v>1229360</v>
      </c>
      <c r="K34" s="19">
        <f>K37</f>
        <v>1229360</v>
      </c>
      <c r="L34" s="19">
        <f>L37</f>
        <v>1229360</v>
      </c>
    </row>
    <row r="35" spans="1:12" s="20" customFormat="1" ht="31.5" customHeight="1">
      <c r="A35" s="16" t="s">
        <v>81</v>
      </c>
      <c r="B35" s="17" t="s">
        <v>24</v>
      </c>
      <c r="C35" s="17" t="s">
        <v>26</v>
      </c>
      <c r="D35" s="17" t="s">
        <v>65</v>
      </c>
      <c r="E35" s="17" t="s">
        <v>73</v>
      </c>
      <c r="F35" s="17" t="s">
        <v>20</v>
      </c>
      <c r="G35" s="17" t="s">
        <v>22</v>
      </c>
      <c r="H35" s="17" t="s">
        <v>70</v>
      </c>
      <c r="I35" s="18" t="s">
        <v>80</v>
      </c>
      <c r="J35" s="19">
        <f>J37</f>
        <v>1229360</v>
      </c>
      <c r="K35" s="19">
        <f>K37</f>
        <v>1229360</v>
      </c>
      <c r="L35" s="19">
        <f>L37</f>
        <v>1229360</v>
      </c>
    </row>
    <row r="36" spans="1:12" s="20" customFormat="1" ht="31.5" customHeight="1">
      <c r="A36" s="16" t="s">
        <v>82</v>
      </c>
      <c r="B36" s="17" t="s">
        <v>24</v>
      </c>
      <c r="C36" s="17" t="s">
        <v>26</v>
      </c>
      <c r="D36" s="17" t="s">
        <v>65</v>
      </c>
      <c r="E36" s="17" t="s">
        <v>73</v>
      </c>
      <c r="F36" s="17" t="s">
        <v>49</v>
      </c>
      <c r="G36" s="17" t="s">
        <v>22</v>
      </c>
      <c r="H36" s="17" t="s">
        <v>70</v>
      </c>
      <c r="I36" s="18" t="s">
        <v>80</v>
      </c>
      <c r="J36" s="19">
        <f>J37</f>
        <v>1229360</v>
      </c>
      <c r="K36" s="19">
        <f>K37</f>
        <v>1229360</v>
      </c>
      <c r="L36" s="19">
        <f>L37</f>
        <v>1229360</v>
      </c>
    </row>
    <row r="37" spans="1:12" ht="27.75" customHeight="1">
      <c r="A37" s="21" t="s">
        <v>83</v>
      </c>
      <c r="B37" s="22" t="s">
        <v>24</v>
      </c>
      <c r="C37" s="22" t="s">
        <v>26</v>
      </c>
      <c r="D37" s="22" t="s">
        <v>65</v>
      </c>
      <c r="E37" s="22" t="s">
        <v>73</v>
      </c>
      <c r="F37" s="22" t="s">
        <v>49</v>
      </c>
      <c r="G37" s="22" t="s">
        <v>22</v>
      </c>
      <c r="H37" s="22" t="s">
        <v>70</v>
      </c>
      <c r="I37" s="23" t="s">
        <v>80</v>
      </c>
      <c r="J37" s="24">
        <v>1229360</v>
      </c>
      <c r="K37" s="24">
        <v>1229360</v>
      </c>
      <c r="L37" s="24">
        <v>1229360</v>
      </c>
    </row>
    <row r="38" spans="1:12" s="20" customFormat="1" ht="25.5" customHeight="1">
      <c r="A38" s="16" t="s">
        <v>84</v>
      </c>
      <c r="B38" s="17" t="s">
        <v>24</v>
      </c>
      <c r="C38" s="17" t="s">
        <v>26</v>
      </c>
      <c r="D38" s="17" t="s">
        <v>85</v>
      </c>
      <c r="E38" s="17" t="s">
        <v>21</v>
      </c>
      <c r="F38" s="17" t="s">
        <v>20</v>
      </c>
      <c r="G38" s="17" t="s">
        <v>22</v>
      </c>
      <c r="H38" s="17" t="s">
        <v>70</v>
      </c>
      <c r="I38" s="18" t="s">
        <v>86</v>
      </c>
      <c r="J38" s="19">
        <f aca="true" t="shared" si="3" ref="J38:J40">J39</f>
        <v>3050</v>
      </c>
      <c r="K38" s="19">
        <f aca="true" t="shared" si="4" ref="K38:K40">K39</f>
        <v>3050</v>
      </c>
      <c r="L38" s="19">
        <f aca="true" t="shared" si="5" ref="L38:L40">L39</f>
        <v>3050</v>
      </c>
    </row>
    <row r="39" spans="1:12" ht="27.75" customHeight="1">
      <c r="A39" s="21" t="s">
        <v>87</v>
      </c>
      <c r="B39" s="22" t="s">
        <v>24</v>
      </c>
      <c r="C39" s="22" t="s">
        <v>26</v>
      </c>
      <c r="D39" s="22" t="s">
        <v>85</v>
      </c>
      <c r="E39" s="22" t="s">
        <v>88</v>
      </c>
      <c r="F39" s="22" t="s">
        <v>20</v>
      </c>
      <c r="G39" s="22" t="s">
        <v>22</v>
      </c>
      <c r="H39" s="22" t="s">
        <v>70</v>
      </c>
      <c r="I39" s="23" t="s">
        <v>89</v>
      </c>
      <c r="J39" s="24">
        <f t="shared" si="3"/>
        <v>3050</v>
      </c>
      <c r="K39" s="24">
        <f t="shared" si="4"/>
        <v>3050</v>
      </c>
      <c r="L39" s="24">
        <f t="shared" si="5"/>
        <v>3050</v>
      </c>
    </row>
    <row r="40" spans="1:12" ht="27.75" customHeight="1">
      <c r="A40" s="21" t="s">
        <v>90</v>
      </c>
      <c r="B40" s="22" t="s">
        <v>24</v>
      </c>
      <c r="C40" s="22" t="s">
        <v>26</v>
      </c>
      <c r="D40" s="22" t="s">
        <v>85</v>
      </c>
      <c r="E40" s="22" t="s">
        <v>88</v>
      </c>
      <c r="F40" s="22" t="s">
        <v>49</v>
      </c>
      <c r="G40" s="22" t="s">
        <v>22</v>
      </c>
      <c r="H40" s="22" t="s">
        <v>70</v>
      </c>
      <c r="I40" s="23" t="s">
        <v>91</v>
      </c>
      <c r="J40" s="24">
        <f t="shared" si="3"/>
        <v>3050</v>
      </c>
      <c r="K40" s="24">
        <f t="shared" si="4"/>
        <v>3050</v>
      </c>
      <c r="L40" s="24">
        <f t="shared" si="5"/>
        <v>3050</v>
      </c>
    </row>
    <row r="41" spans="1:12" ht="42" customHeight="1">
      <c r="A41" s="21" t="s">
        <v>92</v>
      </c>
      <c r="B41" s="22" t="s">
        <v>24</v>
      </c>
      <c r="C41" s="22" t="s">
        <v>26</v>
      </c>
      <c r="D41" s="22" t="s">
        <v>85</v>
      </c>
      <c r="E41" s="22" t="s">
        <v>88</v>
      </c>
      <c r="F41" s="22" t="s">
        <v>49</v>
      </c>
      <c r="G41" s="22" t="s">
        <v>93</v>
      </c>
      <c r="H41" s="22" t="s">
        <v>70</v>
      </c>
      <c r="I41" s="23" t="s">
        <v>94</v>
      </c>
      <c r="J41" s="24">
        <v>3050</v>
      </c>
      <c r="K41" s="24">
        <v>3050</v>
      </c>
      <c r="L41" s="24">
        <v>3050</v>
      </c>
    </row>
    <row r="42" spans="1:12" s="20" customFormat="1" ht="66" customHeight="1">
      <c r="A42" s="16" t="s">
        <v>85</v>
      </c>
      <c r="B42" s="17" t="s">
        <v>24</v>
      </c>
      <c r="C42" s="17" t="s">
        <v>26</v>
      </c>
      <c r="D42" s="17" t="s">
        <v>95</v>
      </c>
      <c r="E42" s="17" t="s">
        <v>96</v>
      </c>
      <c r="F42" s="17" t="s">
        <v>20</v>
      </c>
      <c r="G42" s="17" t="s">
        <v>22</v>
      </c>
      <c r="H42" s="17" t="s">
        <v>70</v>
      </c>
      <c r="I42" s="18" t="s">
        <v>97</v>
      </c>
      <c r="J42" s="19">
        <f>J43</f>
        <v>85270</v>
      </c>
      <c r="K42" s="19">
        <f>K43</f>
        <v>86140</v>
      </c>
      <c r="L42" s="19">
        <f>L43</f>
        <v>0</v>
      </c>
    </row>
    <row r="43" spans="1:12" ht="53.25" customHeight="1">
      <c r="A43" s="21" t="s">
        <v>98</v>
      </c>
      <c r="B43" s="22" t="s">
        <v>24</v>
      </c>
      <c r="C43" s="22" t="s">
        <v>26</v>
      </c>
      <c r="D43" s="22" t="s">
        <v>95</v>
      </c>
      <c r="E43" s="22" t="s">
        <v>96</v>
      </c>
      <c r="F43" s="22" t="s">
        <v>49</v>
      </c>
      <c r="G43" s="22" t="s">
        <v>22</v>
      </c>
      <c r="H43" s="22" t="s">
        <v>70</v>
      </c>
      <c r="I43" s="23" t="s">
        <v>99</v>
      </c>
      <c r="J43" s="24">
        <v>85270</v>
      </c>
      <c r="K43" s="24">
        <v>86140</v>
      </c>
      <c r="L43" s="24">
        <v>0</v>
      </c>
    </row>
    <row r="44" spans="1:12" s="20" customFormat="1" ht="18.75" customHeight="1">
      <c r="A44" s="16" t="s">
        <v>100</v>
      </c>
      <c r="B44" s="17" t="s">
        <v>24</v>
      </c>
      <c r="C44" s="17" t="s">
        <v>26</v>
      </c>
      <c r="D44" s="17" t="s">
        <v>101</v>
      </c>
      <c r="E44" s="17" t="s">
        <v>21</v>
      </c>
      <c r="F44" s="17" t="s">
        <v>20</v>
      </c>
      <c r="G44" s="17" t="s">
        <v>22</v>
      </c>
      <c r="H44" s="17" t="s">
        <v>70</v>
      </c>
      <c r="I44" s="18" t="s">
        <v>102</v>
      </c>
      <c r="J44" s="19">
        <f>J45</f>
        <v>7828264</v>
      </c>
      <c r="K44" s="19">
        <f>K45</f>
        <v>6214715</v>
      </c>
      <c r="L44" s="19">
        <f>L45</f>
        <v>6214715</v>
      </c>
    </row>
    <row r="45" spans="1:12" s="20" customFormat="1" ht="57.75" customHeight="1">
      <c r="A45" s="16" t="s">
        <v>103</v>
      </c>
      <c r="B45" s="17" t="s">
        <v>24</v>
      </c>
      <c r="C45" s="17" t="s">
        <v>26</v>
      </c>
      <c r="D45" s="17" t="s">
        <v>104</v>
      </c>
      <c r="E45" s="17" t="s">
        <v>105</v>
      </c>
      <c r="F45" s="17" t="s">
        <v>20</v>
      </c>
      <c r="G45" s="17" t="s">
        <v>22</v>
      </c>
      <c r="H45" s="17" t="s">
        <v>70</v>
      </c>
      <c r="I45" s="18" t="s">
        <v>106</v>
      </c>
      <c r="J45" s="19">
        <f>SUM(J46:J49)</f>
        <v>7828264</v>
      </c>
      <c r="K45" s="19">
        <f>SUM(K46:K49)</f>
        <v>6214715</v>
      </c>
      <c r="L45" s="19">
        <f>SUM(L46:L49)</f>
        <v>6214715</v>
      </c>
    </row>
    <row r="46" spans="1:12" ht="41.25" customHeight="1">
      <c r="A46" s="21" t="s">
        <v>107</v>
      </c>
      <c r="B46" s="22" t="s">
        <v>24</v>
      </c>
      <c r="C46" s="22" t="s">
        <v>26</v>
      </c>
      <c r="D46" s="22" t="s">
        <v>104</v>
      </c>
      <c r="E46" s="22" t="s">
        <v>105</v>
      </c>
      <c r="F46" s="22" t="s">
        <v>49</v>
      </c>
      <c r="G46" s="22" t="s">
        <v>22</v>
      </c>
      <c r="H46" s="22" t="s">
        <v>70</v>
      </c>
      <c r="I46" s="23" t="s">
        <v>108</v>
      </c>
      <c r="J46" s="24">
        <v>7689130</v>
      </c>
      <c r="K46" s="24">
        <v>6151304</v>
      </c>
      <c r="L46" s="24">
        <v>6151304</v>
      </c>
    </row>
    <row r="47" spans="1:12" ht="81" customHeight="1">
      <c r="A47" s="21" t="s">
        <v>95</v>
      </c>
      <c r="B47" s="22" t="s">
        <v>24</v>
      </c>
      <c r="C47" s="22" t="s">
        <v>26</v>
      </c>
      <c r="D47" s="22" t="s">
        <v>104</v>
      </c>
      <c r="E47" s="22" t="s">
        <v>105</v>
      </c>
      <c r="F47" s="22" t="s">
        <v>49</v>
      </c>
      <c r="G47" s="22" t="s">
        <v>109</v>
      </c>
      <c r="H47" s="22" t="s">
        <v>70</v>
      </c>
      <c r="I47" s="23" t="s">
        <v>110</v>
      </c>
      <c r="J47" s="24">
        <v>93840</v>
      </c>
      <c r="K47" s="24">
        <v>0</v>
      </c>
      <c r="L47" s="24">
        <v>0</v>
      </c>
    </row>
    <row r="48" spans="1:12" ht="27" customHeight="1">
      <c r="A48" s="21" t="s">
        <v>111</v>
      </c>
      <c r="B48" s="22" t="s">
        <v>24</v>
      </c>
      <c r="C48" s="22" t="s">
        <v>26</v>
      </c>
      <c r="D48" s="22" t="s">
        <v>101</v>
      </c>
      <c r="E48" s="22" t="s">
        <v>112</v>
      </c>
      <c r="F48" s="22" t="s">
        <v>49</v>
      </c>
      <c r="G48" s="22" t="s">
        <v>113</v>
      </c>
      <c r="H48" s="22" t="s">
        <v>70</v>
      </c>
      <c r="I48" s="23" t="s">
        <v>114</v>
      </c>
      <c r="J48" s="24">
        <v>0</v>
      </c>
      <c r="K48" s="24">
        <v>0</v>
      </c>
      <c r="L48" s="24">
        <v>0</v>
      </c>
    </row>
    <row r="49" spans="1:12" ht="27" customHeight="1">
      <c r="A49" s="21" t="s">
        <v>115</v>
      </c>
      <c r="B49" s="22" t="s">
        <v>24</v>
      </c>
      <c r="C49" s="22" t="s">
        <v>26</v>
      </c>
      <c r="D49" s="22" t="s">
        <v>104</v>
      </c>
      <c r="E49" s="22" t="s">
        <v>105</v>
      </c>
      <c r="F49" s="22" t="s">
        <v>49</v>
      </c>
      <c r="G49" s="22" t="s">
        <v>116</v>
      </c>
      <c r="H49" s="22" t="s">
        <v>70</v>
      </c>
      <c r="I49" s="23" t="s">
        <v>117</v>
      </c>
      <c r="J49" s="24">
        <v>45294</v>
      </c>
      <c r="K49" s="24">
        <v>63411</v>
      </c>
      <c r="L49" s="24">
        <v>63411</v>
      </c>
    </row>
    <row r="50" spans="1:12" ht="24" customHeight="1">
      <c r="A50" s="25" t="s">
        <v>118</v>
      </c>
      <c r="B50" s="25"/>
      <c r="C50" s="25"/>
      <c r="D50" s="25"/>
      <c r="E50" s="25"/>
      <c r="F50" s="25"/>
      <c r="G50" s="25"/>
      <c r="H50" s="25"/>
      <c r="I50" s="25"/>
      <c r="J50" s="19">
        <f>J12+J28</f>
        <v>10379454</v>
      </c>
      <c r="K50" s="19">
        <f>SUM(K12+K28,)</f>
        <v>8638370</v>
      </c>
      <c r="L50" s="19">
        <f>L12+L28</f>
        <v>8573352</v>
      </c>
    </row>
    <row r="51" ht="67.5" customHeight="1"/>
    <row r="52" spans="1:12" ht="8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53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ht="53.25" customHeight="1"/>
    <row r="55" ht="53.25" customHeight="1"/>
    <row r="56" ht="53.25" customHeight="1"/>
    <row r="57" ht="39.75" customHeight="1"/>
    <row r="58" ht="39.75" customHeight="1"/>
    <row r="59" ht="41.25" customHeight="1"/>
    <row r="60" ht="105" customHeight="1"/>
    <row r="61" ht="67.5" customHeight="1"/>
    <row r="62" ht="42" customHeight="1"/>
    <row r="63" ht="91.5" customHeight="1"/>
    <row r="64" ht="67.5" customHeight="1"/>
    <row r="65" ht="117" customHeight="1"/>
    <row r="66" ht="28.5" customHeight="1"/>
    <row r="67" ht="54" customHeight="1"/>
    <row r="68" ht="42.75" customHeight="1"/>
    <row r="69" ht="67.5" customHeight="1"/>
    <row r="70" ht="42" customHeight="1"/>
    <row r="71" spans="1:12" s="20" customFormat="1" ht="12.7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</row>
    <row r="73" ht="45" customHeight="1"/>
    <row r="74" ht="45" customHeight="1"/>
  </sheetData>
  <sheetProtection selectLockedCells="1" selectUnlockedCells="1"/>
  <mergeCells count="14">
    <mergeCell ref="K1:L1"/>
    <mergeCell ref="J2:L2"/>
    <mergeCell ref="J3:L3"/>
    <mergeCell ref="K4:L4"/>
    <mergeCell ref="A6:L6"/>
    <mergeCell ref="A9:A10"/>
    <mergeCell ref="B9:H9"/>
    <mergeCell ref="I9:I10"/>
    <mergeCell ref="J9:J10"/>
    <mergeCell ref="K9:K10"/>
    <mergeCell ref="L9:L10"/>
    <mergeCell ref="A50:I50"/>
    <mergeCell ref="A52:L52"/>
    <mergeCell ref="A53:L53"/>
  </mergeCells>
  <printOptions/>
  <pageMargins left="0.7875" right="0.393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2019-11-12T21:09:34Z</cp:lastPrinted>
  <dcterms:created xsi:type="dcterms:W3CDTF">2010-12-01T04:29:51Z</dcterms:created>
  <dcterms:modified xsi:type="dcterms:W3CDTF">2019-11-13T09:47:21Z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