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Лист1!$A$1:$L$58</definedName>
    <definedName function="false" hidden="false" localSheetId="0" name="_xlnm.Print_Titles" vbProcedure="false">Лист1!$9:$11</definedName>
    <definedName function="false" hidden="false" name="bbi1iepey541b3erm5gspvzrtk" vbProcedure="false">#REF!</definedName>
    <definedName function="false" hidden="false" name="eaho2ejrtdbq5dbiou1fruoidk" vbProcedure="false">#REF!</definedName>
    <definedName function="false" hidden="false" name="frupzostrx2engzlq5coj1izgc" vbProcedure="false">#REF!</definedName>
    <definedName function="false" hidden="false" name="hxw0shfsad1bl0w3rcqndiwdqc" vbProcedure="false">#REF!</definedName>
    <definedName function="false" hidden="false" name="idhebtridp4g55tiidmllpbcck" vbProcedure="false">#REF!</definedName>
    <definedName function="false" hidden="false" name="ilgrxtqehl5ojfb14epb1v0vpk" vbProcedure="false">#REF!</definedName>
    <definedName function="false" hidden="false" name="iukfigxpatbnff5s3qskal4gtw" vbProcedure="false">#REF!</definedName>
    <definedName function="false" hidden="false" name="jbdrlm0jnl44bjyvb5parwosvs" vbProcedure="false">#REF!</definedName>
    <definedName function="false" hidden="false" name="jmacmxvbgdblzh0tvh4m0gadvc" vbProcedure="false">#REF!</definedName>
    <definedName function="false" hidden="false" name="lens0r1dzt0ivfvdjvc15ibd1c" vbProcedure="false">#REF!</definedName>
    <definedName function="false" hidden="false" name="lzvlrjqro14zjenw2ueuj40zww" vbProcedure="false">#REF!</definedName>
    <definedName function="false" hidden="false" name="miceqmminp2t5fkvq3dcp5azms" vbProcedure="false">#REF!</definedName>
    <definedName function="false" hidden="false" name="muebv3fbrh0nbhfkcvkdiuichg" vbProcedure="false">#REF!</definedName>
    <definedName function="false" hidden="false" name="oishsvraxpbc3jz3kk3m5zcwm0" vbProcedure="false">#REF!</definedName>
    <definedName function="false" hidden="false" name="pf4ktio2ct2wb5lic4d0ij22zg" vbProcedure="false">#REF!</definedName>
    <definedName function="false" hidden="false" name="qhgcjeqs4xbh5af0b0knrgslds" vbProcedure="false">#REF!</definedName>
    <definedName function="false" hidden="false" name="qm1r2zbyvxaabczgs5nd53xmq4" vbProcedure="false">#REF!</definedName>
    <definedName function="false" hidden="false" name="qunp1nijp1aaxbgswizf0lz200" vbProcedure="false">#REF!</definedName>
    <definedName function="false" hidden="false" name="rcn525ywmx4pde1kn3aevp0dfk" vbProcedure="false">#REF!</definedName>
    <definedName function="false" hidden="false" name="swpjxblu3dbu33cqzchc5hkk0w" vbProcedure="false">#REF!</definedName>
    <definedName function="false" hidden="false" name="syjdhdk35p4nh3cjfxnviauzls" vbProcedure="false">#REF!</definedName>
    <definedName function="false" hidden="false" name="t1iocfpqd13el1y2ekxnfpwstw" vbProcedure="false">#REF!</definedName>
    <definedName function="false" hidden="false" name="tqwxsrwtrd3p34nrtmvfunozag" vbProcedure="false">#REF!</definedName>
    <definedName function="false" hidden="false" name="u1m5vran2x1y11qx5xfu2j4tz4" vbProcedure="false">#REF!</definedName>
    <definedName function="false" hidden="false" name="ua41amkhph5c1h53xxk2wbxxpk" vbProcedure="false">#REF!</definedName>
    <definedName function="false" hidden="false" name="vm2ikyzfyl3c3f2vbofwexhk2c" vbProcedure="false">#REF!</definedName>
    <definedName function="false" hidden="false" name="w1nehiloq13fdfxu13klcaopgw" vbProcedure="false">#REF!</definedName>
    <definedName function="false" hidden="false" name="whvhn4kg25bcn2skpkb3bqydz4" vbProcedure="false">#REF!</definedName>
    <definedName function="false" hidden="false" name="wqazcjs4o12a5adpyzuqhb5cko" vbProcedure="false">#REF!</definedName>
    <definedName function="false" hidden="false" name="x50bwhcspt2rtgjg0vg0hfk2ns" vbProcedure="false">#REF!</definedName>
    <definedName function="false" hidden="false" name="xfiudkw3z5aq3govpiyzsxyki0" vbProcedure="false">#REF!</definedName>
    <definedName function="false" hidden="false" localSheetId="0" name="Print_Titles_0" vbProcedure="false">Лист1!$9:$11</definedName>
    <definedName function="false" hidden="false" localSheetId="0" name="Print_Titles_0_0" vbProcedure="false">Лист1!$9:$11</definedName>
    <definedName function="false" hidden="false" localSheetId="0" name="_xlnm.Print_Titles" vbProcedure="false">Лист1!$9:$11</definedName>
    <definedName function="false" hidden="false" localSheetId="0" name="_xlnm.Print_Titles_0" vbProcedure="false">Лист1!$9:$11</definedName>
    <definedName function="false" hidden="false" localSheetId="0" name="_xlnm.Print_Titles_0_0" vbProcedure="false">Лист1!$9:$11</definedName>
    <definedName function="false" hidden="false" localSheetId="0" name="_xlnm.Print_Titles_0_0_0" vbProcedure="false">Лист1!$9:$11</definedName>
    <definedName function="false" hidden="false" localSheetId="0" name="_xlnm.Print_Titles_0_0_0_0" vbProcedure="false">Лист1!$9:$11</definedName>
    <definedName function="false" hidden="false" localSheetId="0" name="_xlnm.Print_Titles_0_0_0_0_0" vbProcedure="false">Лист1!$9:$11</definedName>
    <definedName function="false" hidden="false" localSheetId="0" name="_xlnm.Print_Titles_0_0_0_0_0_0" vbProcedure="false">Лист1!$9:$11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<sst xmlns="http://schemas.openxmlformats.org/spreadsheetml/2006/main" count="395" uniqueCount="120">
  <si>
    <t xml:space="preserve">Приложение№ 1</t>
  </si>
  <si>
    <t xml:space="preserve">к пояснительной записке</t>
  </si>
  <si>
    <t xml:space="preserve">Доходы бюджета Балахтонского сельсовета на 2021 год и плановый период   2022-2023 годов</t>
  </si>
  <si>
    <t xml:space="preserve">( рублей)</t>
  </si>
  <si>
    <t xml:space="preserve">№ строки</t>
  </si>
  <si>
    <t xml:space="preserve">Код классификации доходов бюджета</t>
  </si>
  <si>
    <t xml:space="preserve">Наименование кода классификации доходов бюджета</t>
  </si>
  <si>
    <t xml:space="preserve">Доходы бюджета 2020 год
</t>
  </si>
  <si>
    <t xml:space="preserve">Доходы бюджета 2021 год
</t>
  </si>
  <si>
    <t xml:space="preserve">Доходы  бюджета 2022 год
</t>
  </si>
  <si>
    <t xml:space="preserve">код группы</t>
  </si>
  <si>
    <t xml:space="preserve">код подгруппы</t>
  </si>
  <si>
    <t xml:space="preserve">код статьи</t>
  </si>
  <si>
    <t xml:space="preserve">код подстатьи</t>
  </si>
  <si>
    <t xml:space="preserve">код элемента</t>
  </si>
  <si>
    <t xml:space="preserve">код группы подвида</t>
  </si>
  <si>
    <t xml:space="preserve">код аналитической группы подвида</t>
  </si>
  <si>
    <t xml:space="preserve">1</t>
  </si>
  <si>
    <t xml:space="preserve">00</t>
  </si>
  <si>
    <t xml:space="preserve">000</t>
  </si>
  <si>
    <t xml:space="preserve">0000</t>
  </si>
  <si>
    <t xml:space="preserve">НАЛОГОВЫЕ И НЕНАЛОГОВЫЕ ДОХОДЫ</t>
  </si>
  <si>
    <t xml:space="preserve">2</t>
  </si>
  <si>
    <t xml:space="preserve">01</t>
  </si>
  <si>
    <t xml:space="preserve">02</t>
  </si>
  <si>
    <t xml:space="preserve">110</t>
  </si>
  <si>
    <t xml:space="preserve">НАЛОГ НА ДОХОДЫ ФИЗИЧЕСКИХ ЛИЦ</t>
  </si>
  <si>
    <t xml:space="preserve">3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</si>
  <si>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</si>
  <si>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</si>
  <si>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4</t>
  </si>
  <si>
    <t xml:space="preserve">030</t>
  </si>
  <si>
    <t xml:space="preserve">5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</si>
  <si>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</si>
  <si>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</si>
  <si>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6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</si>
  <si>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</si>
  <si>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</si>
  <si>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7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</si>
  <si>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</si>
  <si>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</si>
  <si>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8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</si>
  <si>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</si>
  <si>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</si>
  <si>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9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</si>
  <si>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</si>
  <si>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</si>
  <si>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</si>
  <si>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05</t>
  </si>
  <si>
    <t xml:space="preserve">НАЛОГИ НА СОВОКУПНЫЙ ДОХОД</t>
  </si>
  <si>
    <t xml:space="preserve">11</t>
  </si>
  <si>
    <t xml:space="preserve">Единый сельскохозяйственный налог</t>
  </si>
  <si>
    <t xml:space="preserve">12</t>
  </si>
  <si>
    <t xml:space="preserve">06</t>
  </si>
  <si>
    <t xml:space="preserve">НАЛОГ НА ИМУЩЕСТВО ФИЗИЧЕСКИХ ЛИЦ</t>
  </si>
  <si>
    <t xml:space="preserve">13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</si>
  <si>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</si>
  <si>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14</t>
  </si>
  <si>
    <t xml:space="preserve">ЗЕМЕЛЬНЫЙ НАЛОГ</t>
  </si>
  <si>
    <t xml:space="preserve">15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</si>
  <si>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</si>
  <si>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</si>
  <si>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16</t>
  </si>
  <si>
    <t xml:space="preserve">043</t>
  </si>
  <si>
    <t xml:space="preserve">17</t>
  </si>
  <si>
    <t xml:space="preserve">БЕЗВОЗМЕЗДНЫЕ ПОСТУПЛЕНИЯ</t>
  </si>
  <si>
    <t xml:space="preserve">18</t>
  </si>
  <si>
    <t xml:space="preserve">БЕЗВОЗМЕЗДНЫЕ ПОСТУПЛЕНИЯ ОТ ДРУГИХ БЮДЖЕТОВ БЮДЖЕТНОЙ СИСТЕМЫ РОССИЙСКОЙ ФЕДЕРАЦИИ</t>
  </si>
  <si>
    <t xml:space="preserve">19</t>
  </si>
  <si>
    <t xml:space="preserve">150</t>
  </si>
  <si>
    <t xml:space="preserve">Дотации бюджетам бюджетной системы Российской Федерации</t>
  </si>
  <si>
    <t xml:space="preserve">20</t>
  </si>
  <si>
    <t xml:space="preserve">001</t>
  </si>
  <si>
    <t xml:space="preserve">Дотации на выравнивание бюджетной обеспеченности</t>
  </si>
  <si>
    <t xml:space="preserve">21</t>
  </si>
  <si>
    <t xml:space="preserve">Дотации бюджетам поселений на выравнивание бюджетной обеспеченности</t>
  </si>
  <si>
    <t xml:space="preserve">22</t>
  </si>
  <si>
    <t xml:space="preserve">Дотации бюджетам поселений на выравнивание бюджетной обеспеченности из бюджета субъекта Российской Федерации</t>
  </si>
  <si>
    <t xml:space="preserve">23</t>
  </si>
  <si>
    <t xml:space="preserve">Дотации на выравнивание бюджетной обеспеченности поселений из бюджетов муниципальных районов</t>
  </si>
  <si>
    <t xml:space="preserve">24</t>
  </si>
  <si>
    <t xml:space="preserve">25</t>
  </si>
  <si>
    <t xml:space="preserve">26</t>
  </si>
  <si>
    <t xml:space="preserve">27</t>
  </si>
  <si>
    <t xml:space="preserve">29</t>
  </si>
  <si>
    <t xml:space="preserve">28</t>
  </si>
  <si>
    <t xml:space="preserve">999</t>
  </si>
  <si>
    <t xml:space="preserve">30</t>
  </si>
  <si>
    <t xml:space="preserve">7508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</si>
  <si>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</t>
  </si>
  <si>
    <t xml:space="preserve">34</t>
  </si>
  <si>
    <t xml:space="preserve">7412</t>
  </si>
  <si>
    <t xml:space="preserve">35</t>
  </si>
  <si>
    <t xml:space="preserve">Субвенции бюджетам бюджетной системы Российской Федерации</t>
  </si>
  <si>
    <t xml:space="preserve">36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</si>
  <si>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</si>
  <si>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</t>
  </si>
  <si>
    <t xml:space="preserve">37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</si>
  <si>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</si>
  <si>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38</t>
  </si>
  <si>
    <t xml:space="preserve">7514</t>
  </si>
  <si>
    <t xml:space="preserve">Субвенции бюджетам на выполнение передаваемых полномочий по созданию и обеспечению деятельности административных комиссий </t>
  </si>
  <si>
    <t xml:space="preserve">39</t>
  </si>
  <si>
    <t xml:space="preserve">118</t>
  </si>
  <si>
    <t xml:space="preserve">Субвенции бюджетам муниципальных образований края на осуществление  государственных полномочий по первичному воинскому учету на территориях, где отсутствуют военные комиссариаты</t>
  </si>
  <si>
    <t xml:space="preserve">40</t>
  </si>
  <si>
    <t xml:space="preserve">Субвенции бюджетам муниципальных районов на осуществление  государственных полномочий по первичному воинскому учету на территориях, где отсутствуют военные комиссариаты</t>
  </si>
  <si>
    <t xml:space="preserve">41</t>
  </si>
  <si>
    <t xml:space="preserve">Иные межбюджетные трансферты</t>
  </si>
  <si>
    <t xml:space="preserve">42</t>
  </si>
  <si>
    <t xml:space="preserve">49</t>
  </si>
  <si>
    <t xml:space="preserve"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</si>
  <si>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 xml:space="preserve">43</t>
  </si>
  <si>
    <t xml:space="preserve">Прочие межбюджетные трансферты, передаваемые бюджетам сельских поселений  на осуществление части полномочий по решению вопросов местного значения </t>
  </si>
  <si>
    <t xml:space="preserve">44</t>
  </si>
  <si>
    <t xml:space="preserve">1021</t>
  </si>
  <si>
    <t xml:space="preserve">Иные межбюджетные  трансферты бюджета муниципальных образований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минимальной заработной платы (минимального размера оплаты труда) </t>
  </si>
  <si>
    <t xml:space="preserve">1060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</si>
  <si>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</t>
  </si>
  <si>
    <t xml:space="preserve"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</si>
</sst>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0"/>
      <charset val="204"/>
    </font>
    <font>
      <b val="true"/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1" applyFont="true" applyBorder="true" applyAlignment="true" applyProtection="false">
      <alignment horizontal="general" vertical="bottom" textRotation="0" wrapText="false" indent="0" shrinkToFit="false"/>
    </xf>
    <xf numFmtId="164" fontId="7" fillId="20" borderId="2" applyFont="true" applyBorder="true" applyAlignment="true" applyProtection="false">
      <alignment horizontal="general" vertical="bottom" textRotation="0" wrapText="false" indent="0" shrinkToFit="false"/>
    </xf>
    <xf numFmtId="164" fontId="8" fillId="20" borderId="1" applyFont="true" applyBorder="true" applyAlignment="true" applyProtection="false">
      <alignment horizontal="general" vertical="bottom" textRotation="0" wrapText="false" indent="0" shrinkToFit="false"/>
    </xf>
    <xf numFmtId="164" fontId="9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4" applyFont="true" applyBorder="true" applyAlignment="true" applyProtection="false">
      <alignment horizontal="general" vertical="bottom" textRotation="0" wrapText="false" indent="0" shrinkToFit="false"/>
    </xf>
    <xf numFmtId="164" fontId="11" fillId="0" borderId="5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6" applyFont="true" applyBorder="true" applyAlignment="true" applyProtection="false">
      <alignment horizontal="general" vertical="bottom" textRotation="0" wrapText="false" indent="0" shrinkToFit="false"/>
    </xf>
    <xf numFmtId="164" fontId="13" fillId="21" borderId="7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22" borderId="0" applyFont="true" applyBorder="false" applyAlignment="true" applyProtection="false">
      <alignment horizontal="general" vertical="bottom" textRotation="0" wrapText="false" indent="0" shrinkToFit="false"/>
    </xf>
    <xf numFmtId="164" fontId="16" fillId="3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2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4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Плохой 2" xfId="55"/>
    <cellStyle name="Пояснение 2" xfId="56"/>
    <cellStyle name="Примечание 2" xfId="57"/>
    <cellStyle name="Примечание 3" xfId="58"/>
    <cellStyle name="Связанная ячейка 2" xfId="59"/>
    <cellStyle name="Текст предупреждения 2" xfId="60"/>
    <cellStyle name="Хороший 2" xfId="6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9" ySplit="11" topLeftCell="J12" activePane="bottomRight" state="frozen"/>
      <selection pane="topLeft" activeCell="A1" activeCellId="0" sqref="A1"/>
      <selection pane="topRight" activeCell="J1" activeCellId="0" sqref="J1"/>
      <selection pane="bottomLeft" activeCell="A12" activeCellId="0" sqref="A12"/>
      <selection pane="bottomRight" activeCell="K11" activeCellId="0" sqref="K11"/>
    </sheetView>
  </sheetViews>
  <sheetFormatPr defaultRowHeight="12.75" zeroHeight="false" outlineLevelRow="0" outlineLevelCol="0"/>
  <cols>
    <col collapsed="false" customWidth="true" hidden="false" outlineLevel="0" max="1" min="1" style="1" width="3.42"/>
    <col collapsed="false" customWidth="true" hidden="false" outlineLevel="0" max="2" min="2" style="2" width="3.57"/>
    <col collapsed="false" customWidth="true" hidden="false" outlineLevel="0" max="3" min="3" style="2" width="3.86"/>
    <col collapsed="false" customWidth="true" hidden="false" outlineLevel="0" max="4" min="4" style="2" width="3.42"/>
    <col collapsed="false" customWidth="true" hidden="false" outlineLevel="0" max="5" min="5" style="2" width="4.57"/>
    <col collapsed="false" customWidth="true" hidden="false" outlineLevel="0" max="6" min="6" style="2" width="3.86"/>
    <col collapsed="false" customWidth="true" hidden="false" outlineLevel="0" max="7" min="7" style="2" width="5.7"/>
    <col collapsed="false" customWidth="true" hidden="false" outlineLevel="0" max="8" min="8" style="2" width="7.41"/>
    <col collapsed="false" customWidth="true" hidden="false" outlineLevel="0" max="9" min="9" style="2" width="51.71"/>
    <col collapsed="false" customWidth="true" hidden="false" outlineLevel="0" max="10" min="10" style="1" width="14.01"/>
    <col collapsed="false" customWidth="true" hidden="false" outlineLevel="0" max="11" min="11" style="1" width="14.69"/>
    <col collapsed="false" customWidth="true" hidden="false" outlineLevel="0" max="12" min="12" style="1" width="14.86"/>
    <col collapsed="false" customWidth="true" hidden="false" outlineLevel="0" max="1025" min="13" style="1" width="9.13"/>
  </cols>
  <sheetData>
    <row r="1" s="3" customFormat="true" ht="15.75" hidden="false" customHeight="true" outlineLevel="0" collapsed="false">
      <c r="B1" s="4"/>
      <c r="C1" s="4"/>
      <c r="D1" s="4"/>
      <c r="E1" s="4"/>
      <c r="F1" s="4"/>
      <c r="G1" s="4"/>
      <c r="H1" s="4"/>
      <c r="I1" s="4"/>
      <c r="K1" s="5" t="s">
        <v>0</v>
      </c>
      <c r="L1" s="5"/>
      <c r="M1" s="6"/>
    </row>
    <row r="2" s="3" customFormat="true" ht="14.25" hidden="false" customHeight="true" outlineLevel="0" collapsed="false">
      <c r="B2" s="4"/>
      <c r="C2" s="4"/>
      <c r="D2" s="4"/>
      <c r="E2" s="4"/>
      <c r="F2" s="4"/>
      <c r="G2" s="4"/>
      <c r="H2" s="4"/>
      <c r="I2" s="4"/>
      <c r="J2" s="7" t="s">
        <v>1</v>
      </c>
      <c r="K2" s="5"/>
      <c r="L2" s="5"/>
      <c r="M2" s="8"/>
    </row>
    <row r="3" s="3" customFormat="true" ht="14.25" hidden="false" customHeight="true" outlineLevel="0" collapsed="false">
      <c r="B3" s="4"/>
      <c r="C3" s="4"/>
      <c r="D3" s="4"/>
      <c r="E3" s="4"/>
      <c r="F3" s="4"/>
      <c r="G3" s="4"/>
      <c r="H3" s="4"/>
      <c r="I3" s="4"/>
      <c r="J3" s="5"/>
      <c r="K3" s="5"/>
      <c r="L3" s="5"/>
    </row>
    <row r="4" s="3" customFormat="true" ht="14.25" hidden="false" customHeight="true" outlineLevel="0" collapsed="false">
      <c r="B4" s="4"/>
      <c r="C4" s="4"/>
      <c r="D4" s="4"/>
      <c r="E4" s="4"/>
      <c r="F4" s="4"/>
      <c r="G4" s="4"/>
      <c r="H4" s="4"/>
      <c r="I4" s="4"/>
      <c r="J4" s="9"/>
      <c r="K4" s="5"/>
      <c r="L4" s="5"/>
    </row>
    <row r="5" s="3" customFormat="true" ht="14.25" hidden="false" customHeight="true" outlineLevel="0" collapsed="false">
      <c r="B5" s="4"/>
      <c r="C5" s="4"/>
      <c r="D5" s="4"/>
      <c r="E5" s="4"/>
      <c r="F5" s="4"/>
      <c r="G5" s="4"/>
      <c r="H5" s="4"/>
      <c r="I5" s="4"/>
      <c r="J5" s="9"/>
      <c r="K5" s="9"/>
      <c r="L5" s="10"/>
    </row>
    <row r="6" s="3" customFormat="true" ht="15.75" hidden="false" customHeight="true" outlineLevel="0" collapsed="false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="3" customFormat="true" ht="14.25" hidden="false" customHeight="true" outlineLevel="0" collapsed="false">
      <c r="B7" s="4"/>
      <c r="C7" s="4"/>
      <c r="D7" s="4"/>
      <c r="E7" s="4"/>
      <c r="F7" s="4"/>
      <c r="G7" s="4"/>
      <c r="H7" s="4"/>
      <c r="I7" s="4"/>
    </row>
    <row r="8" s="3" customFormat="true" ht="15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L8" s="10" t="s">
        <v>3</v>
      </c>
    </row>
    <row r="9" s="3" customFormat="true" ht="16.5" hidden="false" customHeight="true" outlineLevel="0" collapsed="false">
      <c r="A9" s="12" t="s">
        <v>4</v>
      </c>
      <c r="B9" s="13" t="s">
        <v>5</v>
      </c>
      <c r="C9" s="13"/>
      <c r="D9" s="13"/>
      <c r="E9" s="13"/>
      <c r="F9" s="13"/>
      <c r="G9" s="13"/>
      <c r="H9" s="13"/>
      <c r="I9" s="14" t="s">
        <v>6</v>
      </c>
      <c r="J9" s="14" t="s">
        <v>7</v>
      </c>
      <c r="K9" s="14" t="s">
        <v>8</v>
      </c>
      <c r="L9" s="14" t="s">
        <v>9</v>
      </c>
    </row>
    <row r="10" s="3" customFormat="true" ht="136.5" hidden="false" customHeight="true" outlineLevel="0" collapsed="false">
      <c r="A10" s="12"/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4"/>
      <c r="J10" s="14"/>
      <c r="K10" s="14"/>
      <c r="L10" s="14"/>
    </row>
    <row r="11" s="3" customFormat="true" ht="13.5" hidden="false" customHeight="true" outlineLevel="0" collapsed="false">
      <c r="A11" s="15"/>
      <c r="B11" s="16" t="n">
        <v>1</v>
      </c>
      <c r="C11" s="16" t="n">
        <v>2</v>
      </c>
      <c r="D11" s="16" t="n">
        <v>3</v>
      </c>
      <c r="E11" s="16" t="n">
        <v>4</v>
      </c>
      <c r="F11" s="16" t="n">
        <v>5</v>
      </c>
      <c r="G11" s="16" t="n">
        <v>6</v>
      </c>
      <c r="H11" s="16" t="n">
        <v>7</v>
      </c>
      <c r="I11" s="16" t="n">
        <v>8</v>
      </c>
      <c r="J11" s="16" t="n">
        <v>10</v>
      </c>
      <c r="K11" s="16" t="n">
        <v>11</v>
      </c>
      <c r="L11" s="16" t="n">
        <v>12</v>
      </c>
    </row>
    <row r="12" s="21" customFormat="true" ht="14.25" hidden="false" customHeight="true" outlineLevel="0" collapsed="false">
      <c r="A12" s="17" t="s">
        <v>17</v>
      </c>
      <c r="B12" s="18" t="s">
        <v>17</v>
      </c>
      <c r="C12" s="18" t="s">
        <v>18</v>
      </c>
      <c r="D12" s="18" t="s">
        <v>18</v>
      </c>
      <c r="E12" s="18" t="s">
        <v>19</v>
      </c>
      <c r="F12" s="18" t="s">
        <v>18</v>
      </c>
      <c r="G12" s="18" t="s">
        <v>20</v>
      </c>
      <c r="H12" s="18" t="s">
        <v>19</v>
      </c>
      <c r="I12" s="19" t="s">
        <v>21</v>
      </c>
      <c r="J12" s="20" t="n">
        <f aca="false">J13+J16+J21+J23+J25</f>
        <v>642484</v>
      </c>
      <c r="K12" s="20" t="n">
        <f aca="false">SUM(K13,K16,K21,K23,K25)</f>
        <v>667332</v>
      </c>
      <c r="L12" s="20" t="n">
        <f aca="false">SUM(L13,L16,L21,L23,L25)</f>
        <v>691250</v>
      </c>
    </row>
    <row r="13" s="21" customFormat="true" ht="14.25" hidden="false" customHeight="true" outlineLevel="0" collapsed="false">
      <c r="A13" s="17" t="s">
        <v>22</v>
      </c>
      <c r="B13" s="18" t="s">
        <v>17</v>
      </c>
      <c r="C13" s="18" t="s">
        <v>23</v>
      </c>
      <c r="D13" s="18" t="s">
        <v>24</v>
      </c>
      <c r="E13" s="18" t="s">
        <v>19</v>
      </c>
      <c r="F13" s="18" t="s">
        <v>23</v>
      </c>
      <c r="G13" s="18" t="s">
        <v>20</v>
      </c>
      <c r="H13" s="18" t="s">
        <v>25</v>
      </c>
      <c r="I13" s="19" t="s">
        <v>26</v>
      </c>
      <c r="J13" s="20" t="n">
        <f aca="false">J14+J15</f>
        <v>91000</v>
      </c>
      <c r="K13" s="20" t="n">
        <f aca="false">K14+K15</f>
        <v>101040</v>
      </c>
      <c r="L13" s="20" t="n">
        <f aca="false">L14+L15</f>
        <v>109080</v>
      </c>
    </row>
    <row r="14" customFormat="false" ht="65.25" hidden="false" customHeight="true" outlineLevel="0" collapsed="false">
      <c r="A14" s="17" t="s">
        <v>27</v>
      </c>
      <c r="B14" s="22" t="s">
        <v>17</v>
      </c>
      <c r="C14" s="22" t="s">
        <v>23</v>
      </c>
      <c r="D14" s="22" t="s">
        <v>24</v>
      </c>
      <c r="E14" s="22" t="s">
        <v>28</v>
      </c>
      <c r="F14" s="22" t="s">
        <v>23</v>
      </c>
      <c r="G14" s="22" t="s">
        <v>20</v>
      </c>
      <c r="H14" s="22" t="s">
        <v>25</v>
      </c>
      <c r="I14" s="23" t="s">
        <v>29</v>
      </c>
      <c r="J14" s="24" t="n">
        <v>90000</v>
      </c>
      <c r="K14" s="24" t="n">
        <v>100000</v>
      </c>
      <c r="L14" s="24" t="n">
        <v>108000</v>
      </c>
    </row>
    <row r="15" customFormat="false" ht="65.25" hidden="false" customHeight="true" outlineLevel="0" collapsed="false">
      <c r="A15" s="17" t="s">
        <v>30</v>
      </c>
      <c r="B15" s="22" t="s">
        <v>17</v>
      </c>
      <c r="C15" s="22" t="s">
        <v>23</v>
      </c>
      <c r="D15" s="22" t="s">
        <v>24</v>
      </c>
      <c r="E15" s="22" t="s">
        <v>31</v>
      </c>
      <c r="F15" s="22" t="s">
        <v>23</v>
      </c>
      <c r="G15" s="22" t="s">
        <v>20</v>
      </c>
      <c r="H15" s="22" t="s">
        <v>25</v>
      </c>
      <c r="I15" s="23" t="s">
        <v>29</v>
      </c>
      <c r="J15" s="24" t="n">
        <v>1000</v>
      </c>
      <c r="K15" s="24" t="n">
        <v>1040</v>
      </c>
      <c r="L15" s="24" t="n">
        <v>1080</v>
      </c>
    </row>
    <row r="16" s="21" customFormat="true" ht="40.5" hidden="false" customHeight="true" outlineLevel="0" collapsed="false">
      <c r="A16" s="17" t="s">
        <v>32</v>
      </c>
      <c r="B16" s="18" t="s">
        <v>17</v>
      </c>
      <c r="C16" s="18" t="s">
        <v>33</v>
      </c>
      <c r="D16" s="18" t="s">
        <v>18</v>
      </c>
      <c r="E16" s="18" t="s">
        <v>19</v>
      </c>
      <c r="F16" s="18" t="s">
        <v>18</v>
      </c>
      <c r="G16" s="18" t="s">
        <v>20</v>
      </c>
      <c r="H16" s="18" t="s">
        <v>19</v>
      </c>
      <c r="I16" s="19" t="s">
        <v>34</v>
      </c>
      <c r="J16" s="20" t="n">
        <f aca="false">SUM(J17:J20)</f>
        <v>137284</v>
      </c>
      <c r="K16" s="20" t="n">
        <f aca="false">SUM(K17:K20)</f>
        <v>141932</v>
      </c>
      <c r="L16" s="20" t="n">
        <f aca="false">SUM(L17:L20)</f>
        <v>147540</v>
      </c>
    </row>
    <row r="17" customFormat="false" ht="67.5" hidden="false" customHeight="true" outlineLevel="0" collapsed="false">
      <c r="A17" s="17" t="s">
        <v>35</v>
      </c>
      <c r="B17" s="22" t="s">
        <v>17</v>
      </c>
      <c r="C17" s="22" t="s">
        <v>33</v>
      </c>
      <c r="D17" s="22" t="s">
        <v>24</v>
      </c>
      <c r="E17" s="22" t="s">
        <v>36</v>
      </c>
      <c r="F17" s="22" t="s">
        <v>23</v>
      </c>
      <c r="G17" s="22" t="s">
        <v>20</v>
      </c>
      <c r="H17" s="22" t="s">
        <v>25</v>
      </c>
      <c r="I17" s="23" t="s">
        <v>37</v>
      </c>
      <c r="J17" s="24" t="n">
        <v>63035</v>
      </c>
      <c r="K17" s="24" t="n">
        <v>65249</v>
      </c>
      <c r="L17" s="24" t="n">
        <v>68314</v>
      </c>
    </row>
    <row r="18" customFormat="false" ht="66" hidden="false" customHeight="true" outlineLevel="0" collapsed="false">
      <c r="A18" s="17" t="s">
        <v>38</v>
      </c>
      <c r="B18" s="22" t="s">
        <v>17</v>
      </c>
      <c r="C18" s="22" t="s">
        <v>33</v>
      </c>
      <c r="D18" s="22" t="s">
        <v>24</v>
      </c>
      <c r="E18" s="22" t="s">
        <v>39</v>
      </c>
      <c r="F18" s="22" t="s">
        <v>23</v>
      </c>
      <c r="G18" s="22" t="s">
        <v>20</v>
      </c>
      <c r="H18" s="22" t="s">
        <v>25</v>
      </c>
      <c r="I18" s="23" t="s">
        <v>40</v>
      </c>
      <c r="J18" s="24" t="n">
        <v>362</v>
      </c>
      <c r="K18" s="24" t="n">
        <v>371</v>
      </c>
      <c r="L18" s="24" t="n">
        <v>379</v>
      </c>
    </row>
    <row r="19" customFormat="false" ht="69" hidden="false" customHeight="true" outlineLevel="0" collapsed="false">
      <c r="A19" s="17" t="s">
        <v>41</v>
      </c>
      <c r="B19" s="22" t="s">
        <v>17</v>
      </c>
      <c r="C19" s="22" t="s">
        <v>33</v>
      </c>
      <c r="D19" s="22" t="s">
        <v>24</v>
      </c>
      <c r="E19" s="22" t="s">
        <v>42</v>
      </c>
      <c r="F19" s="22" t="s">
        <v>23</v>
      </c>
      <c r="G19" s="22" t="s">
        <v>20</v>
      </c>
      <c r="H19" s="22" t="s">
        <v>25</v>
      </c>
      <c r="I19" s="23" t="s">
        <v>43</v>
      </c>
      <c r="J19" s="24" t="n">
        <v>82921</v>
      </c>
      <c r="K19" s="24" t="n">
        <v>85607</v>
      </c>
      <c r="L19" s="24" t="n">
        <v>89337</v>
      </c>
    </row>
    <row r="20" customFormat="false" ht="66" hidden="false" customHeight="true" outlineLevel="0" collapsed="false">
      <c r="A20" s="17" t="s">
        <v>44</v>
      </c>
      <c r="B20" s="22" t="s">
        <v>17</v>
      </c>
      <c r="C20" s="22" t="s">
        <v>33</v>
      </c>
      <c r="D20" s="22" t="s">
        <v>24</v>
      </c>
      <c r="E20" s="22" t="s">
        <v>45</v>
      </c>
      <c r="F20" s="22" t="s">
        <v>23</v>
      </c>
      <c r="G20" s="22" t="s">
        <v>20</v>
      </c>
      <c r="H20" s="22" t="s">
        <v>25</v>
      </c>
      <c r="I20" s="23" t="s">
        <v>46</v>
      </c>
      <c r="J20" s="24" t="n">
        <v>-9034</v>
      </c>
      <c r="K20" s="24" t="n">
        <v>-9295</v>
      </c>
      <c r="L20" s="24" t="n">
        <v>-10490</v>
      </c>
    </row>
    <row r="21" customFormat="false" ht="27" hidden="false" customHeight="true" outlineLevel="0" collapsed="false">
      <c r="A21" s="17" t="s">
        <v>47</v>
      </c>
      <c r="B21" s="18" t="s">
        <v>17</v>
      </c>
      <c r="C21" s="18" t="s">
        <v>48</v>
      </c>
      <c r="D21" s="18" t="s">
        <v>18</v>
      </c>
      <c r="E21" s="18" t="s">
        <v>19</v>
      </c>
      <c r="F21" s="18" t="s">
        <v>18</v>
      </c>
      <c r="G21" s="18" t="s">
        <v>20</v>
      </c>
      <c r="H21" s="18" t="s">
        <v>19</v>
      </c>
      <c r="I21" s="19" t="s">
        <v>49</v>
      </c>
      <c r="J21" s="20" t="n">
        <f aca="false">J22</f>
        <v>85000</v>
      </c>
      <c r="K21" s="20" t="n">
        <f aca="false">K22</f>
        <v>88060</v>
      </c>
      <c r="L21" s="20" t="n">
        <f aca="false">L22</f>
        <v>91230</v>
      </c>
    </row>
    <row r="22" customFormat="false" ht="18" hidden="false" customHeight="true" outlineLevel="0" collapsed="false">
      <c r="A22" s="17" t="s">
        <v>50</v>
      </c>
      <c r="B22" s="22" t="s">
        <v>17</v>
      </c>
      <c r="C22" s="22" t="s">
        <v>48</v>
      </c>
      <c r="D22" s="22" t="s">
        <v>33</v>
      </c>
      <c r="E22" s="22" t="s">
        <v>28</v>
      </c>
      <c r="F22" s="22" t="s">
        <v>23</v>
      </c>
      <c r="G22" s="22" t="s">
        <v>20</v>
      </c>
      <c r="H22" s="22" t="s">
        <v>25</v>
      </c>
      <c r="I22" s="23" t="s">
        <v>51</v>
      </c>
      <c r="J22" s="24" t="n">
        <v>85000</v>
      </c>
      <c r="K22" s="24" t="n">
        <v>88060</v>
      </c>
      <c r="L22" s="24" t="n">
        <v>91230</v>
      </c>
    </row>
    <row r="23" s="21" customFormat="true" ht="19.15" hidden="false" customHeight="true" outlineLevel="0" collapsed="false">
      <c r="A23" s="17" t="s">
        <v>52</v>
      </c>
      <c r="B23" s="18" t="s">
        <v>17</v>
      </c>
      <c r="C23" s="18" t="s">
        <v>53</v>
      </c>
      <c r="D23" s="18" t="s">
        <v>18</v>
      </c>
      <c r="E23" s="18" t="s">
        <v>19</v>
      </c>
      <c r="F23" s="18" t="s">
        <v>18</v>
      </c>
      <c r="G23" s="18" t="s">
        <v>20</v>
      </c>
      <c r="H23" s="18" t="s">
        <v>19</v>
      </c>
      <c r="I23" s="19" t="s">
        <v>54</v>
      </c>
      <c r="J23" s="20" t="n">
        <f aca="false">J24</f>
        <v>80000</v>
      </c>
      <c r="K23" s="20" t="n">
        <f aca="false">K24</f>
        <v>85000</v>
      </c>
      <c r="L23" s="20" t="n">
        <f aca="false">L24</f>
        <v>90000</v>
      </c>
    </row>
    <row r="24" customFormat="false" ht="38.45" hidden="false" customHeight="true" outlineLevel="0" collapsed="false">
      <c r="A24" s="17" t="s">
        <v>55</v>
      </c>
      <c r="B24" s="22" t="s">
        <v>17</v>
      </c>
      <c r="C24" s="22" t="s">
        <v>53</v>
      </c>
      <c r="D24" s="22" t="s">
        <v>23</v>
      </c>
      <c r="E24" s="22" t="s">
        <v>31</v>
      </c>
      <c r="F24" s="22" t="s">
        <v>47</v>
      </c>
      <c r="G24" s="22" t="s">
        <v>20</v>
      </c>
      <c r="H24" s="22" t="s">
        <v>25</v>
      </c>
      <c r="I24" s="23" t="s">
        <v>56</v>
      </c>
      <c r="J24" s="24" t="n">
        <v>80000</v>
      </c>
      <c r="K24" s="24" t="n">
        <v>85000</v>
      </c>
      <c r="L24" s="24" t="n">
        <v>90000</v>
      </c>
    </row>
    <row r="25" s="21" customFormat="true" ht="18.6" hidden="false" customHeight="true" outlineLevel="0" collapsed="false">
      <c r="A25" s="17" t="s">
        <v>57</v>
      </c>
      <c r="B25" s="18" t="s">
        <v>17</v>
      </c>
      <c r="C25" s="18" t="s">
        <v>53</v>
      </c>
      <c r="D25" s="18" t="s">
        <v>53</v>
      </c>
      <c r="E25" s="18" t="s">
        <v>19</v>
      </c>
      <c r="F25" s="18" t="s">
        <v>18</v>
      </c>
      <c r="G25" s="18" t="s">
        <v>20</v>
      </c>
      <c r="H25" s="18" t="s">
        <v>19</v>
      </c>
      <c r="I25" s="19" t="s">
        <v>58</v>
      </c>
      <c r="J25" s="20" t="n">
        <f aca="false">J26+J27</f>
        <v>249200</v>
      </c>
      <c r="K25" s="20" t="n">
        <f aca="false">K26+K27</f>
        <v>251300</v>
      </c>
      <c r="L25" s="20" t="n">
        <f aca="false">L26+L27</f>
        <v>253400</v>
      </c>
    </row>
    <row r="26" customFormat="false" ht="31.9" hidden="false" customHeight="true" outlineLevel="0" collapsed="false">
      <c r="A26" s="17" t="s">
        <v>59</v>
      </c>
      <c r="B26" s="22" t="s">
        <v>17</v>
      </c>
      <c r="C26" s="22" t="s">
        <v>53</v>
      </c>
      <c r="D26" s="22" t="s">
        <v>53</v>
      </c>
      <c r="E26" s="22" t="s">
        <v>60</v>
      </c>
      <c r="F26" s="22" t="s">
        <v>47</v>
      </c>
      <c r="G26" s="22" t="s">
        <v>20</v>
      </c>
      <c r="H26" s="22" t="s">
        <v>25</v>
      </c>
      <c r="I26" s="23" t="s">
        <v>61</v>
      </c>
      <c r="J26" s="24" t="n">
        <v>3200</v>
      </c>
      <c r="K26" s="24" t="n">
        <v>3300</v>
      </c>
      <c r="L26" s="24" t="n">
        <v>3400</v>
      </c>
    </row>
    <row r="27" customFormat="false" ht="31.9" hidden="false" customHeight="true" outlineLevel="0" collapsed="false">
      <c r="A27" s="17" t="s">
        <v>62</v>
      </c>
      <c r="B27" s="22" t="s">
        <v>17</v>
      </c>
      <c r="C27" s="22" t="s">
        <v>53</v>
      </c>
      <c r="D27" s="22" t="s">
        <v>53</v>
      </c>
      <c r="E27" s="22" t="s">
        <v>63</v>
      </c>
      <c r="F27" s="22" t="s">
        <v>47</v>
      </c>
      <c r="G27" s="22" t="s">
        <v>20</v>
      </c>
      <c r="H27" s="22" t="s">
        <v>25</v>
      </c>
      <c r="I27" s="23" t="s">
        <v>61</v>
      </c>
      <c r="J27" s="24" t="n">
        <v>246000</v>
      </c>
      <c r="K27" s="24" t="n">
        <v>248000</v>
      </c>
      <c r="L27" s="24" t="n">
        <v>250000</v>
      </c>
    </row>
    <row r="28" s="21" customFormat="true" ht="15" hidden="false" customHeight="true" outlineLevel="0" collapsed="false">
      <c r="A28" s="17" t="s">
        <v>64</v>
      </c>
      <c r="B28" s="18" t="s">
        <v>22</v>
      </c>
      <c r="C28" s="18" t="s">
        <v>18</v>
      </c>
      <c r="D28" s="18" t="s">
        <v>18</v>
      </c>
      <c r="E28" s="18" t="s">
        <v>19</v>
      </c>
      <c r="F28" s="18" t="s">
        <v>18</v>
      </c>
      <c r="G28" s="18" t="s">
        <v>20</v>
      </c>
      <c r="H28" s="18" t="s">
        <v>19</v>
      </c>
      <c r="I28" s="19" t="s">
        <v>65</v>
      </c>
      <c r="J28" s="20" t="n">
        <f aca="false">J29</f>
        <v>10767365.75</v>
      </c>
      <c r="K28" s="20" t="n">
        <f aca="false">K29</f>
        <v>8735696.13</v>
      </c>
      <c r="L28" s="20" t="n">
        <f aca="false">L29</f>
        <v>8639127.95</v>
      </c>
    </row>
    <row r="29" customFormat="false" ht="39.6" hidden="false" customHeight="true" outlineLevel="0" collapsed="false">
      <c r="A29" s="17" t="s">
        <v>66</v>
      </c>
      <c r="B29" s="18" t="s">
        <v>22</v>
      </c>
      <c r="C29" s="18" t="s">
        <v>24</v>
      </c>
      <c r="D29" s="18" t="s">
        <v>18</v>
      </c>
      <c r="E29" s="18" t="s">
        <v>19</v>
      </c>
      <c r="F29" s="18" t="s">
        <v>18</v>
      </c>
      <c r="G29" s="18" t="s">
        <v>20</v>
      </c>
      <c r="H29" s="18" t="s">
        <v>19</v>
      </c>
      <c r="I29" s="19" t="s">
        <v>67</v>
      </c>
      <c r="J29" s="20" t="n">
        <f aca="false">J30+J34+J38+J43+J47+J49</f>
        <v>10767365.75</v>
      </c>
      <c r="K29" s="20" t="n">
        <f aca="false">K32+K36+K43+K47+K50</f>
        <v>8735696.13</v>
      </c>
      <c r="L29" s="20" t="n">
        <f aca="false">L30+L34+L43+L47+L49</f>
        <v>8639127.95</v>
      </c>
    </row>
    <row r="30" s="21" customFormat="true" ht="27.75" hidden="false" customHeight="true" outlineLevel="0" collapsed="false">
      <c r="A30" s="17" t="s">
        <v>68</v>
      </c>
      <c r="B30" s="18" t="s">
        <v>22</v>
      </c>
      <c r="C30" s="18" t="s">
        <v>24</v>
      </c>
      <c r="D30" s="18" t="s">
        <v>47</v>
      </c>
      <c r="E30" s="18" t="s">
        <v>19</v>
      </c>
      <c r="F30" s="18" t="s">
        <v>18</v>
      </c>
      <c r="G30" s="18" t="s">
        <v>20</v>
      </c>
      <c r="H30" s="18" t="s">
        <v>69</v>
      </c>
      <c r="I30" s="19" t="s">
        <v>70</v>
      </c>
      <c r="J30" s="20" t="n">
        <f aca="false">J31</f>
        <v>820300</v>
      </c>
      <c r="K30" s="20" t="n">
        <f aca="false">K31</f>
        <v>656200</v>
      </c>
      <c r="L30" s="20" t="n">
        <f aca="false">L31</f>
        <v>656200</v>
      </c>
    </row>
    <row r="31" s="21" customFormat="true" ht="18.75" hidden="false" customHeight="true" outlineLevel="0" collapsed="false">
      <c r="A31" s="17" t="s">
        <v>71</v>
      </c>
      <c r="B31" s="18" t="s">
        <v>22</v>
      </c>
      <c r="C31" s="18" t="s">
        <v>24</v>
      </c>
      <c r="D31" s="18" t="s">
        <v>59</v>
      </c>
      <c r="E31" s="18" t="s">
        <v>72</v>
      </c>
      <c r="F31" s="18" t="s">
        <v>18</v>
      </c>
      <c r="G31" s="18" t="s">
        <v>20</v>
      </c>
      <c r="H31" s="18" t="s">
        <v>69</v>
      </c>
      <c r="I31" s="19" t="s">
        <v>73</v>
      </c>
      <c r="J31" s="20" t="n">
        <f aca="false">J32</f>
        <v>820300</v>
      </c>
      <c r="K31" s="20" t="n">
        <f aca="false">K32</f>
        <v>656200</v>
      </c>
      <c r="L31" s="20" t="n">
        <f aca="false">L32</f>
        <v>656200</v>
      </c>
    </row>
    <row r="32" s="21" customFormat="true" ht="28.9" hidden="false" customHeight="true" outlineLevel="0" collapsed="false">
      <c r="A32" s="17" t="s">
        <v>74</v>
      </c>
      <c r="B32" s="18" t="s">
        <v>22</v>
      </c>
      <c r="C32" s="18" t="s">
        <v>24</v>
      </c>
      <c r="D32" s="18" t="s">
        <v>59</v>
      </c>
      <c r="E32" s="18" t="s">
        <v>72</v>
      </c>
      <c r="F32" s="18" t="s">
        <v>47</v>
      </c>
      <c r="G32" s="18" t="s">
        <v>20</v>
      </c>
      <c r="H32" s="18" t="s">
        <v>69</v>
      </c>
      <c r="I32" s="19" t="s">
        <v>75</v>
      </c>
      <c r="J32" s="20" t="n">
        <f aca="false">J33</f>
        <v>820300</v>
      </c>
      <c r="K32" s="20" t="n">
        <f aca="false">K33</f>
        <v>656200</v>
      </c>
      <c r="L32" s="20" t="n">
        <f aca="false">L33</f>
        <v>656200</v>
      </c>
    </row>
    <row r="33" s="21" customFormat="true" ht="31.9" hidden="false" customHeight="true" outlineLevel="0" collapsed="false">
      <c r="A33" s="17" t="s">
        <v>76</v>
      </c>
      <c r="B33" s="22" t="s">
        <v>22</v>
      </c>
      <c r="C33" s="22" t="s">
        <v>24</v>
      </c>
      <c r="D33" s="22" t="s">
        <v>59</v>
      </c>
      <c r="E33" s="22" t="s">
        <v>72</v>
      </c>
      <c r="F33" s="22" t="s">
        <v>47</v>
      </c>
      <c r="G33" s="22" t="s">
        <v>20</v>
      </c>
      <c r="H33" s="22" t="s">
        <v>69</v>
      </c>
      <c r="I33" s="23" t="s">
        <v>77</v>
      </c>
      <c r="J33" s="24" t="n">
        <v>820300</v>
      </c>
      <c r="K33" s="24" t="n">
        <v>656200</v>
      </c>
      <c r="L33" s="24" t="n">
        <v>656200</v>
      </c>
    </row>
    <row r="34" s="21" customFormat="true" ht="31.9" hidden="false" customHeight="true" outlineLevel="0" collapsed="false">
      <c r="A34" s="17" t="s">
        <v>78</v>
      </c>
      <c r="B34" s="18" t="s">
        <v>22</v>
      </c>
      <c r="C34" s="18" t="s">
        <v>24</v>
      </c>
      <c r="D34" s="18" t="s">
        <v>62</v>
      </c>
      <c r="E34" s="18" t="s">
        <v>19</v>
      </c>
      <c r="F34" s="18" t="s">
        <v>18</v>
      </c>
      <c r="G34" s="18" t="s">
        <v>20</v>
      </c>
      <c r="H34" s="18" t="s">
        <v>69</v>
      </c>
      <c r="I34" s="19" t="s">
        <v>79</v>
      </c>
      <c r="J34" s="20" t="n">
        <f aca="false">J37</f>
        <v>1590210</v>
      </c>
      <c r="K34" s="20" t="n">
        <f aca="false">K37</f>
        <v>1590210</v>
      </c>
      <c r="L34" s="20" t="n">
        <f aca="false">L37</f>
        <v>1590210</v>
      </c>
    </row>
    <row r="35" s="21" customFormat="true" ht="31.9" hidden="false" customHeight="true" outlineLevel="0" collapsed="false">
      <c r="A35" s="17" t="s">
        <v>80</v>
      </c>
      <c r="B35" s="18" t="s">
        <v>22</v>
      </c>
      <c r="C35" s="18" t="s">
        <v>24</v>
      </c>
      <c r="D35" s="18" t="s">
        <v>62</v>
      </c>
      <c r="E35" s="18" t="s">
        <v>72</v>
      </c>
      <c r="F35" s="18" t="s">
        <v>18</v>
      </c>
      <c r="G35" s="18" t="s">
        <v>20</v>
      </c>
      <c r="H35" s="18" t="s">
        <v>69</v>
      </c>
      <c r="I35" s="19" t="s">
        <v>79</v>
      </c>
      <c r="J35" s="20" t="n">
        <f aca="false">J37</f>
        <v>1590210</v>
      </c>
      <c r="K35" s="20" t="n">
        <f aca="false">K37</f>
        <v>1590210</v>
      </c>
      <c r="L35" s="20" t="n">
        <f aca="false">L37</f>
        <v>1590210</v>
      </c>
    </row>
    <row r="36" s="21" customFormat="true" ht="31.9" hidden="false" customHeight="true" outlineLevel="0" collapsed="false">
      <c r="A36" s="17" t="s">
        <v>81</v>
      </c>
      <c r="B36" s="18" t="s">
        <v>22</v>
      </c>
      <c r="C36" s="18" t="s">
        <v>24</v>
      </c>
      <c r="D36" s="18" t="s">
        <v>62</v>
      </c>
      <c r="E36" s="18" t="s">
        <v>72</v>
      </c>
      <c r="F36" s="18" t="s">
        <v>47</v>
      </c>
      <c r="G36" s="18" t="s">
        <v>20</v>
      </c>
      <c r="H36" s="18" t="s">
        <v>69</v>
      </c>
      <c r="I36" s="19" t="s">
        <v>79</v>
      </c>
      <c r="J36" s="20" t="n">
        <f aca="false">J37</f>
        <v>1590210</v>
      </c>
      <c r="K36" s="20" t="n">
        <f aca="false">K37</f>
        <v>1590210</v>
      </c>
      <c r="L36" s="20" t="n">
        <f aca="false">L37</f>
        <v>1590210</v>
      </c>
    </row>
    <row r="37" customFormat="false" ht="27.75" hidden="false" customHeight="true" outlineLevel="0" collapsed="false">
      <c r="A37" s="17" t="s">
        <v>82</v>
      </c>
      <c r="B37" s="22" t="s">
        <v>22</v>
      </c>
      <c r="C37" s="22" t="s">
        <v>24</v>
      </c>
      <c r="D37" s="22" t="s">
        <v>62</v>
      </c>
      <c r="E37" s="22" t="s">
        <v>72</v>
      </c>
      <c r="F37" s="22" t="s">
        <v>47</v>
      </c>
      <c r="G37" s="22" t="s">
        <v>20</v>
      </c>
      <c r="H37" s="22" t="s">
        <v>69</v>
      </c>
      <c r="I37" s="23" t="s">
        <v>79</v>
      </c>
      <c r="J37" s="24" t="n">
        <v>1590210</v>
      </c>
      <c r="K37" s="24" t="n">
        <v>1590210</v>
      </c>
      <c r="L37" s="24" t="n">
        <v>1590210</v>
      </c>
    </row>
    <row r="38" s="21" customFormat="true" ht="31.9" hidden="false" customHeight="true" outlineLevel="0" collapsed="false">
      <c r="A38" s="17" t="s">
        <v>83</v>
      </c>
      <c r="B38" s="18" t="s">
        <v>22</v>
      </c>
      <c r="C38" s="18" t="s">
        <v>24</v>
      </c>
      <c r="D38" s="18" t="s">
        <v>84</v>
      </c>
      <c r="E38" s="18" t="s">
        <v>19</v>
      </c>
      <c r="F38" s="18" t="s">
        <v>18</v>
      </c>
      <c r="G38" s="18" t="s">
        <v>20</v>
      </c>
      <c r="H38" s="18" t="s">
        <v>69</v>
      </c>
      <c r="I38" s="19" t="s">
        <v>79</v>
      </c>
      <c r="J38" s="20" t="n">
        <f aca="false">J41+J42</f>
        <v>252711.75</v>
      </c>
      <c r="K38" s="20" t="n">
        <f aca="false">K41+K42</f>
        <v>260280.5</v>
      </c>
      <c r="L38" s="20" t="n">
        <f aca="false">L41+L42</f>
        <v>268161.1</v>
      </c>
    </row>
    <row r="39" s="21" customFormat="true" ht="31.9" hidden="false" customHeight="true" outlineLevel="0" collapsed="false">
      <c r="A39" s="17" t="s">
        <v>85</v>
      </c>
      <c r="B39" s="18" t="s">
        <v>22</v>
      </c>
      <c r="C39" s="18" t="s">
        <v>24</v>
      </c>
      <c r="D39" s="18" t="s">
        <v>84</v>
      </c>
      <c r="E39" s="18" t="s">
        <v>86</v>
      </c>
      <c r="F39" s="18" t="s">
        <v>18</v>
      </c>
      <c r="G39" s="18" t="s">
        <v>20</v>
      </c>
      <c r="H39" s="18" t="s">
        <v>69</v>
      </c>
      <c r="I39" s="19" t="s">
        <v>79</v>
      </c>
      <c r="J39" s="20" t="n">
        <f aca="false">J40</f>
        <v>189378.75</v>
      </c>
      <c r="K39" s="20" t="n">
        <f aca="false">K40</f>
        <v>196947.5</v>
      </c>
      <c r="L39" s="20" t="n">
        <f aca="false">L40</f>
        <v>204828.1</v>
      </c>
    </row>
    <row r="40" s="21" customFormat="true" ht="31.9" hidden="false" customHeight="true" outlineLevel="0" collapsed="false">
      <c r="A40" s="17" t="s">
        <v>84</v>
      </c>
      <c r="B40" s="18" t="s">
        <v>22</v>
      </c>
      <c r="C40" s="18" t="s">
        <v>24</v>
      </c>
      <c r="D40" s="18" t="s">
        <v>84</v>
      </c>
      <c r="E40" s="18" t="s">
        <v>86</v>
      </c>
      <c r="F40" s="18" t="s">
        <v>47</v>
      </c>
      <c r="G40" s="18" t="s">
        <v>20</v>
      </c>
      <c r="H40" s="18" t="s">
        <v>69</v>
      </c>
      <c r="I40" s="19" t="s">
        <v>79</v>
      </c>
      <c r="J40" s="20" t="n">
        <f aca="false">J41</f>
        <v>189378.75</v>
      </c>
      <c r="K40" s="20" t="n">
        <f aca="false">K41</f>
        <v>196947.5</v>
      </c>
      <c r="L40" s="20" t="n">
        <f aca="false">L41</f>
        <v>204828.1</v>
      </c>
    </row>
    <row r="41" s="21" customFormat="true" ht="44.75" hidden="false" customHeight="true" outlineLevel="0" collapsed="false">
      <c r="A41" s="17" t="s">
        <v>87</v>
      </c>
      <c r="B41" s="18" t="s">
        <v>22</v>
      </c>
      <c r="C41" s="18" t="s">
        <v>24</v>
      </c>
      <c r="D41" s="18" t="s">
        <v>84</v>
      </c>
      <c r="E41" s="18" t="s">
        <v>86</v>
      </c>
      <c r="F41" s="18" t="s">
        <v>47</v>
      </c>
      <c r="G41" s="18" t="s">
        <v>88</v>
      </c>
      <c r="H41" s="18" t="s">
        <v>69</v>
      </c>
      <c r="I41" s="19" t="s">
        <v>89</v>
      </c>
      <c r="J41" s="20" t="n">
        <v>189378.75</v>
      </c>
      <c r="K41" s="20" t="n">
        <v>196947.5</v>
      </c>
      <c r="L41" s="20" t="n">
        <v>204828.1</v>
      </c>
    </row>
    <row r="42" s="21" customFormat="true" ht="44.75" hidden="false" customHeight="true" outlineLevel="0" collapsed="false">
      <c r="A42" s="17" t="s">
        <v>90</v>
      </c>
      <c r="B42" s="18" t="s">
        <v>22</v>
      </c>
      <c r="C42" s="18" t="s">
        <v>24</v>
      </c>
      <c r="D42" s="18" t="s">
        <v>84</v>
      </c>
      <c r="E42" s="18" t="s">
        <v>86</v>
      </c>
      <c r="F42" s="18" t="s">
        <v>47</v>
      </c>
      <c r="G42" s="18" t="s">
        <v>91</v>
      </c>
      <c r="H42" s="18" t="s">
        <v>69</v>
      </c>
      <c r="I42" s="19" t="s">
        <v>89</v>
      </c>
      <c r="J42" s="20" t="n">
        <v>63333</v>
      </c>
      <c r="K42" s="20" t="n">
        <v>63333</v>
      </c>
      <c r="L42" s="20" t="n">
        <v>63333</v>
      </c>
    </row>
    <row r="43" s="21" customFormat="true" ht="25.5" hidden="false" customHeight="true" outlineLevel="0" collapsed="false">
      <c r="A43" s="17" t="s">
        <v>92</v>
      </c>
      <c r="B43" s="18" t="s">
        <v>22</v>
      </c>
      <c r="C43" s="18" t="s">
        <v>24</v>
      </c>
      <c r="D43" s="18" t="s">
        <v>87</v>
      </c>
      <c r="E43" s="18" t="s">
        <v>19</v>
      </c>
      <c r="F43" s="18" t="s">
        <v>18</v>
      </c>
      <c r="G43" s="18" t="s">
        <v>20</v>
      </c>
      <c r="H43" s="18" t="s">
        <v>69</v>
      </c>
      <c r="I43" s="19" t="s">
        <v>93</v>
      </c>
      <c r="J43" s="20" t="n">
        <f aca="false">J44</f>
        <v>3501.95</v>
      </c>
      <c r="K43" s="20" t="n">
        <f aca="false">K44</f>
        <v>3501.95</v>
      </c>
      <c r="L43" s="20" t="n">
        <f aca="false">L44</f>
        <v>3501.95</v>
      </c>
    </row>
    <row r="44" customFormat="false" ht="27.75" hidden="false" customHeight="true" outlineLevel="0" collapsed="false">
      <c r="A44" s="17" t="s">
        <v>94</v>
      </c>
      <c r="B44" s="22" t="s">
        <v>22</v>
      </c>
      <c r="C44" s="22" t="s">
        <v>24</v>
      </c>
      <c r="D44" s="22" t="s">
        <v>87</v>
      </c>
      <c r="E44" s="22" t="s">
        <v>95</v>
      </c>
      <c r="F44" s="22" t="s">
        <v>18</v>
      </c>
      <c r="G44" s="22" t="s">
        <v>20</v>
      </c>
      <c r="H44" s="22" t="s">
        <v>69</v>
      </c>
      <c r="I44" s="23" t="s">
        <v>96</v>
      </c>
      <c r="J44" s="24" t="n">
        <f aca="false">J45</f>
        <v>3501.95</v>
      </c>
      <c r="K44" s="24" t="n">
        <f aca="false">K45</f>
        <v>3501.95</v>
      </c>
      <c r="L44" s="24" t="n">
        <f aca="false">L45</f>
        <v>3501.95</v>
      </c>
    </row>
    <row r="45" customFormat="false" ht="27.75" hidden="false" customHeight="true" outlineLevel="0" collapsed="false">
      <c r="A45" s="17" t="s">
        <v>97</v>
      </c>
      <c r="B45" s="22" t="s">
        <v>22</v>
      </c>
      <c r="C45" s="22" t="s">
        <v>24</v>
      </c>
      <c r="D45" s="22" t="s">
        <v>87</v>
      </c>
      <c r="E45" s="22" t="s">
        <v>95</v>
      </c>
      <c r="F45" s="22" t="s">
        <v>47</v>
      </c>
      <c r="G45" s="22" t="s">
        <v>20</v>
      </c>
      <c r="H45" s="22" t="s">
        <v>69</v>
      </c>
      <c r="I45" s="23" t="s">
        <v>98</v>
      </c>
      <c r="J45" s="24" t="n">
        <f aca="false">J46</f>
        <v>3501.95</v>
      </c>
      <c r="K45" s="24" t="n">
        <f aca="false">K46</f>
        <v>3501.95</v>
      </c>
      <c r="L45" s="24" t="n">
        <f aca="false">L46</f>
        <v>3501.95</v>
      </c>
    </row>
    <row r="46" customFormat="false" ht="42.6" hidden="false" customHeight="true" outlineLevel="0" collapsed="false">
      <c r="A46" s="17" t="s">
        <v>99</v>
      </c>
      <c r="B46" s="22" t="s">
        <v>22</v>
      </c>
      <c r="C46" s="22" t="s">
        <v>24</v>
      </c>
      <c r="D46" s="22" t="s">
        <v>87</v>
      </c>
      <c r="E46" s="22" t="s">
        <v>95</v>
      </c>
      <c r="F46" s="22" t="s">
        <v>47</v>
      </c>
      <c r="G46" s="22" t="s">
        <v>100</v>
      </c>
      <c r="H46" s="22" t="s">
        <v>69</v>
      </c>
      <c r="I46" s="23" t="s">
        <v>101</v>
      </c>
      <c r="J46" s="24" t="n">
        <v>3501.95</v>
      </c>
      <c r="K46" s="24" t="n">
        <v>3501.95</v>
      </c>
      <c r="L46" s="24" t="n">
        <v>3501.95</v>
      </c>
    </row>
    <row r="47" s="21" customFormat="true" ht="66" hidden="false" customHeight="true" outlineLevel="0" collapsed="false">
      <c r="A47" s="17" t="s">
        <v>102</v>
      </c>
      <c r="B47" s="18" t="s">
        <v>22</v>
      </c>
      <c r="C47" s="18" t="s">
        <v>24</v>
      </c>
      <c r="D47" s="18" t="s">
        <v>92</v>
      </c>
      <c r="E47" s="18" t="s">
        <v>103</v>
      </c>
      <c r="F47" s="18" t="s">
        <v>18</v>
      </c>
      <c r="G47" s="18" t="s">
        <v>20</v>
      </c>
      <c r="H47" s="18" t="s">
        <v>69</v>
      </c>
      <c r="I47" s="19" t="s">
        <v>104</v>
      </c>
      <c r="J47" s="20" t="n">
        <f aca="false">J48</f>
        <v>94392.05</v>
      </c>
      <c r="K47" s="20" t="n">
        <f aca="false">K48</f>
        <v>96568.18</v>
      </c>
      <c r="L47" s="20" t="n">
        <f aca="false">L48</f>
        <v>0</v>
      </c>
    </row>
    <row r="48" customFormat="false" ht="53.25" hidden="false" customHeight="true" outlineLevel="0" collapsed="false">
      <c r="A48" s="17" t="s">
        <v>105</v>
      </c>
      <c r="B48" s="22" t="s">
        <v>22</v>
      </c>
      <c r="C48" s="22" t="s">
        <v>24</v>
      </c>
      <c r="D48" s="22" t="s">
        <v>92</v>
      </c>
      <c r="E48" s="22" t="s">
        <v>103</v>
      </c>
      <c r="F48" s="22" t="s">
        <v>47</v>
      </c>
      <c r="G48" s="22" t="s">
        <v>20</v>
      </c>
      <c r="H48" s="22" t="s">
        <v>69</v>
      </c>
      <c r="I48" s="23" t="s">
        <v>106</v>
      </c>
      <c r="J48" s="24" t="n">
        <v>94392.05</v>
      </c>
      <c r="K48" s="24" t="n">
        <v>96568.18</v>
      </c>
      <c r="L48" s="24" t="n">
        <v>0</v>
      </c>
    </row>
    <row r="49" s="21" customFormat="true" ht="19.15" hidden="false" customHeight="true" outlineLevel="0" collapsed="false">
      <c r="A49" s="17" t="s">
        <v>107</v>
      </c>
      <c r="B49" s="18" t="s">
        <v>22</v>
      </c>
      <c r="C49" s="18" t="s">
        <v>24</v>
      </c>
      <c r="D49" s="18" t="s">
        <v>105</v>
      </c>
      <c r="E49" s="18" t="s">
        <v>19</v>
      </c>
      <c r="F49" s="18" t="s">
        <v>18</v>
      </c>
      <c r="G49" s="18" t="s">
        <v>20</v>
      </c>
      <c r="H49" s="18" t="s">
        <v>69</v>
      </c>
      <c r="I49" s="19" t="s">
        <v>108</v>
      </c>
      <c r="J49" s="20" t="n">
        <f aca="false">J50</f>
        <v>8006250</v>
      </c>
      <c r="K49" s="20" t="n">
        <f aca="false">K50</f>
        <v>6389216</v>
      </c>
      <c r="L49" s="20" t="n">
        <f aca="false">L50</f>
        <v>6389216</v>
      </c>
    </row>
    <row r="50" s="21" customFormat="true" ht="57.75" hidden="false" customHeight="true" outlineLevel="0" collapsed="false">
      <c r="A50" s="17" t="s">
        <v>109</v>
      </c>
      <c r="B50" s="18" t="s">
        <v>22</v>
      </c>
      <c r="C50" s="18" t="s">
        <v>24</v>
      </c>
      <c r="D50" s="18" t="s">
        <v>110</v>
      </c>
      <c r="E50" s="18" t="s">
        <v>86</v>
      </c>
      <c r="F50" s="18" t="s">
        <v>18</v>
      </c>
      <c r="G50" s="18" t="s">
        <v>20</v>
      </c>
      <c r="H50" s="18" t="s">
        <v>69</v>
      </c>
      <c r="I50" s="19" t="s">
        <v>111</v>
      </c>
      <c r="J50" s="20" t="n">
        <f aca="false">SUM(J51:J53)</f>
        <v>8006250</v>
      </c>
      <c r="K50" s="20" t="n">
        <f aca="false">SUM(K51:K52)</f>
        <v>6389216</v>
      </c>
      <c r="L50" s="20" t="n">
        <f aca="false">SUM(L51:L52)</f>
        <v>6389216</v>
      </c>
    </row>
    <row r="51" customFormat="false" ht="41.45" hidden="false" customHeight="true" outlineLevel="0" collapsed="false">
      <c r="A51" s="17" t="s">
        <v>112</v>
      </c>
      <c r="B51" s="22" t="s">
        <v>22</v>
      </c>
      <c r="C51" s="22" t="s">
        <v>24</v>
      </c>
      <c r="D51" s="22" t="s">
        <v>110</v>
      </c>
      <c r="E51" s="22" t="s">
        <v>86</v>
      </c>
      <c r="F51" s="22" t="s">
        <v>47</v>
      </c>
      <c r="G51" s="22" t="s">
        <v>20</v>
      </c>
      <c r="H51" s="22" t="s">
        <v>69</v>
      </c>
      <c r="I51" s="23" t="s">
        <v>113</v>
      </c>
      <c r="J51" s="24" t="n">
        <v>7986250</v>
      </c>
      <c r="K51" s="24" t="n">
        <v>6389216</v>
      </c>
      <c r="L51" s="24" t="n">
        <v>6389216</v>
      </c>
    </row>
    <row r="52" customFormat="false" ht="81" hidden="false" customHeight="true" outlineLevel="0" collapsed="false">
      <c r="A52" s="17" t="s">
        <v>114</v>
      </c>
      <c r="B52" s="22" t="s">
        <v>22</v>
      </c>
      <c r="C52" s="22" t="s">
        <v>24</v>
      </c>
      <c r="D52" s="22" t="s">
        <v>110</v>
      </c>
      <c r="E52" s="22" t="s">
        <v>86</v>
      </c>
      <c r="F52" s="22" t="s">
        <v>47</v>
      </c>
      <c r="G52" s="22" t="s">
        <v>115</v>
      </c>
      <c r="H52" s="22" t="s">
        <v>69</v>
      </c>
      <c r="I52" s="23" t="s">
        <v>116</v>
      </c>
      <c r="J52" s="24" t="n">
        <v>0</v>
      </c>
      <c r="K52" s="24" t="n">
        <v>0</v>
      </c>
      <c r="L52" s="24" t="n">
        <v>0</v>
      </c>
    </row>
    <row r="53" customFormat="false" ht="81" hidden="false" customHeight="true" outlineLevel="0" collapsed="false">
      <c r="A53" s="17"/>
      <c r="B53" s="22" t="s">
        <v>22</v>
      </c>
      <c r="C53" s="22" t="s">
        <v>24</v>
      </c>
      <c r="D53" s="22" t="s">
        <v>110</v>
      </c>
      <c r="E53" s="22" t="s">
        <v>86</v>
      </c>
      <c r="F53" s="22" t="s">
        <v>47</v>
      </c>
      <c r="G53" s="22" t="s">
        <v>117</v>
      </c>
      <c r="H53" s="22" t="s">
        <v>69</v>
      </c>
      <c r="I53" s="23" t="s">
        <v>118</v>
      </c>
      <c r="J53" s="24" t="n">
        <v>20000</v>
      </c>
      <c r="K53" s="24" t="n">
        <v>20000</v>
      </c>
      <c r="L53" s="24" t="n">
        <v>20000</v>
      </c>
    </row>
    <row r="54" customFormat="false" ht="24" hidden="false" customHeight="true" outlineLevel="0" collapsed="false">
      <c r="A54" s="25" t="s">
        <v>119</v>
      </c>
      <c r="B54" s="25"/>
      <c r="C54" s="25"/>
      <c r="D54" s="25"/>
      <c r="E54" s="25"/>
      <c r="F54" s="25"/>
      <c r="G54" s="25"/>
      <c r="H54" s="25"/>
      <c r="I54" s="25"/>
      <c r="J54" s="20" t="n">
        <f aca="false">J12+J28</f>
        <v>11409849.75</v>
      </c>
      <c r="K54" s="20" t="n">
        <f aca="false">SUM(K12+K28,)</f>
        <v>9403028.13</v>
      </c>
      <c r="L54" s="20" t="n">
        <f aca="false">L12+L28</f>
        <v>9330377.95</v>
      </c>
    </row>
    <row r="55" customFormat="false" ht="67.5" hidden="false" customHeight="true" outlineLevel="0" collapsed="false"/>
    <row r="56" customFormat="false" ht="81" hidden="false" customHeight="true" outlineLevel="0" collapsed="fals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customFormat="false" ht="53.25" hidden="false" customHeight="true" outlineLevel="0" collapsed="false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customFormat="false" ht="53.25" hidden="false" customHeight="true" outlineLevel="0" collapsed="false"/>
    <row r="59" customFormat="false" ht="53.25" hidden="false" customHeight="true" outlineLevel="0" collapsed="false"/>
    <row r="60" customFormat="false" ht="53.25" hidden="false" customHeight="true" outlineLevel="0" collapsed="false"/>
    <row r="61" customFormat="false" ht="39.75" hidden="false" customHeight="true" outlineLevel="0" collapsed="false"/>
    <row r="62" customFormat="false" ht="39.75" hidden="false" customHeight="true" outlineLevel="0" collapsed="false"/>
    <row r="63" customFormat="false" ht="41.25" hidden="false" customHeight="true" outlineLevel="0" collapsed="false"/>
    <row r="64" customFormat="false" ht="105" hidden="false" customHeight="true" outlineLevel="0" collapsed="false"/>
    <row r="65" customFormat="false" ht="67.5" hidden="false" customHeight="true" outlineLevel="0" collapsed="false"/>
    <row r="66" customFormat="false" ht="42" hidden="false" customHeight="true" outlineLevel="0" collapsed="false"/>
    <row r="67" customFormat="false" ht="91.5" hidden="false" customHeight="true" outlineLevel="0" collapsed="false"/>
    <row r="68" customFormat="false" ht="67.5" hidden="false" customHeight="true" outlineLevel="0" collapsed="false"/>
    <row r="69" customFormat="false" ht="117" hidden="false" customHeight="true" outlineLevel="0" collapsed="false"/>
    <row r="70" customFormat="false" ht="28.5" hidden="false" customHeight="true" outlineLevel="0" collapsed="false"/>
    <row r="71" customFormat="false" ht="54" hidden="false" customHeight="true" outlineLevel="0" collapsed="false"/>
    <row r="72" customFormat="false" ht="42.75" hidden="false" customHeight="true" outlineLevel="0" collapsed="false"/>
    <row r="73" customFormat="false" ht="67.5" hidden="false" customHeight="true" outlineLevel="0" collapsed="false"/>
    <row r="74" customFormat="false" ht="42" hidden="false" customHeight="true" outlineLevel="0" collapsed="false"/>
    <row r="75" s="21" customFormat="true" ht="12.75" hidden="false" customHeight="false" outlineLevel="0" collapsed="false">
      <c r="A75" s="1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</row>
    <row r="77" customFormat="false" ht="45" hidden="false" customHeight="true" outlineLevel="0" collapsed="false"/>
    <row r="78" customFormat="false" ht="4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K1:L1"/>
    <mergeCell ref="J3:L3"/>
    <mergeCell ref="K4:L4"/>
    <mergeCell ref="A6:L6"/>
    <mergeCell ref="A9:A10"/>
    <mergeCell ref="B9:H9"/>
    <mergeCell ref="I9:I10"/>
    <mergeCell ref="J9:J10"/>
    <mergeCell ref="K9:K10"/>
    <mergeCell ref="L9:L10"/>
    <mergeCell ref="A54:I54"/>
    <mergeCell ref="A56:L56"/>
    <mergeCell ref="A57:L57"/>
  </mergeCells>
  <printOptions headings="false" gridLines="false" gridLinesSet="true" horizontalCentered="false" verticalCentered="false"/>
  <pageMargins left="0.7875" right="0.39375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2010-12-01T11:29:51Z</dcterms:created>
  <dc:creator>ОАБП</dc:creator>
  <dc:description/>
  <dc:language>ru-RU</dc:language>
  <cp:lastModifiedBy/>
  <cp:lastPrinted>2019-11-15T14:49:51Z</cp:lastPrinted>
  <dcterms:modified xsi:type="dcterms:W3CDTF">2020-11-18T09:24:46Z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